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5576" windowHeight="12504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25725"/>
</workbook>
</file>

<file path=xl/calcChain.xml><?xml version="1.0" encoding="utf-8"?>
<calcChain xmlns="http://schemas.openxmlformats.org/spreadsheetml/2006/main">
  <c r="Q7" i="2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</calcChain>
</file>

<file path=xl/sharedStrings.xml><?xml version="1.0" encoding="utf-8"?>
<sst xmlns="http://schemas.openxmlformats.org/spreadsheetml/2006/main" count="177" uniqueCount="177">
  <si>
    <t>Код</t>
  </si>
  <si>
    <t>Показник</t>
  </si>
  <si>
    <t>Затверджений план на рік</t>
  </si>
  <si>
    <t>План на рік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</si>
  <si>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</si>
  <si>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</si>
  <si>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</si>
  <si>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</si>
  <si>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</si>
  <si>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</si>
  <si>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</si>
  <si>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</si>
  <si>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</si>
  <si>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</si>
  <si>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</si>
  <si>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</si>
  <si>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31.12.2024</t>
  </si>
  <si>
    <t>Разом (загальний + спеціальний)</t>
  </si>
  <si>
    <t>0100</t>
  </si>
  <si>
    <t>Державне управління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</si>
  <si>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</si>
  <si>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</si>
  <si>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1000</t>
  </si>
  <si>
    <t>Освіта</t>
  </si>
  <si>
    <t>1010</t>
  </si>
  <si>
    <t>Надання дошкільної освіти</t>
  </si>
  <si>
    <t>1020</t>
  </si>
  <si>
    <t>Надання загальної середньої освіти за рахунок коштів місцевого бюджету</t>
  </si>
  <si>
    <t>1030</t>
  </si>
  <si>
    <t>Надання загальної середньої освіти за рахунок освітньої субвенції</t>
  </si>
  <si>
    <t>1040</t>
  </si>
  <si>
    <t>Надання загальної середньої освіти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</t>
  </si>
  <si>
    <t>1070</t>
  </si>
  <si>
    <t>Надання позашкільної освіти закладами позашкільної освіти, заходи із позашкільної роботи з дітьми</t>
  </si>
  <si>
    <t>1080</t>
  </si>
  <si>
    <t>Надання спеціалізованої освіти мистецькими школами</t>
  </si>
  <si>
    <t>1140</t>
  </si>
  <si>
    <t>Інші програми, заклади та заходи у сфері освіти</t>
  </si>
  <si>
    <t>1150</t>
  </si>
  <si>
    <t>Забезпечення діяльності інклюзивно-ресурсних центрів</t>
  </si>
  <si>
    <t>1160</t>
  </si>
  <si>
    <t>Забезпечення діяльності центрів професійного розвитку педагогічних працівників</t>
  </si>
  <si>
    <t>1180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</si>
  <si>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</si>
  <si>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</si>
  <si>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</si>
  <si>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</si>
  <si>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</si>
  <si>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1260</t>
  </si>
  <si>
    <t>Виконання заходів щодо облаштування безпечних умов у закладах, що надають загальну середню освіту</t>
  </si>
  <si>
    <t>1290</t>
  </si>
  <si>
    <t>Виконання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</t>
  </si>
  <si>
    <t>1400</t>
  </si>
  <si>
    <t>Виконання заходів із задоволення потреб у забезпеченні безпечного освітнього середовища</t>
  </si>
  <si>
    <t>2000</t>
  </si>
  <si>
    <t>Охорона здоров`я</t>
  </si>
  <si>
    <t>2010</t>
  </si>
  <si>
    <t>Багатопрофільна стаціонарна медична допомога населенню</t>
  </si>
  <si>
    <t>2100</t>
  </si>
  <si>
    <t>Стоматологічна допомога населенню</t>
  </si>
  <si>
    <t>2110</t>
  </si>
  <si>
    <t>Первинна медична допомога населенню</t>
  </si>
  <si>
    <t>2150</t>
  </si>
  <si>
    <t>Інші програми, заклади та заходи у сфері охорони здоров`я</t>
  </si>
  <si>
    <t>3000</t>
  </si>
  <si>
    <t>Соціальний захист та соціальне забезпечення</t>
  </si>
  <si>
    <t>3030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</si>
  <si>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</si>
  <si>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3050</t>
  </si>
  <si>
    <t>Пільгове медичне обслуговування осіб, які постраждали внаслідок Чорнобильської катастрофи</t>
  </si>
  <si>
    <t>3060</t>
  </si>
  <si>
    <t>Оздоровлення громадян, які постраждали внаслідок Чорнобильської катастрофи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</si>
  <si>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</si>
  <si>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</si>
  <si>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3110</t>
  </si>
  <si>
    <t>Заклади і заходи з питань дітей та їх соціального захисту</t>
  </si>
  <si>
    <t>3120</t>
  </si>
  <si>
    <t>Здійснення соціальної роботи з вразливими категоріями населення</t>
  </si>
  <si>
    <t>3130</t>
  </si>
  <si>
    <t>Реалізація державної політики у молодіжній сфері та сфері з утвердження української національної та громадянської ідентичності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</si>
  <si>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</si>
  <si>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</si>
  <si>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</si>
  <si>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</si>
  <si>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3190</t>
  </si>
  <si>
    <t>Соціальний захист ветеранів війни та праці</t>
  </si>
  <si>
    <t>3210</t>
  </si>
  <si>
    <t>Організація та проведення громадських робіт</t>
  </si>
  <si>
    <t>3220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</si>
  <si>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</si>
  <si>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3240</t>
  </si>
  <si>
    <t>Інші заклади та заходи</t>
  </si>
  <si>
    <t>4000</t>
  </si>
  <si>
    <t>Культура i мистецтво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</si>
  <si>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</si>
  <si>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</si>
  <si>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</si>
  <si>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</si>
  <si>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</si>
  <si>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</si>
  <si>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4080</t>
  </si>
  <si>
    <t>Інші заклади та заходи в галузі культури і мистецтва</t>
  </si>
  <si>
    <t>5000</t>
  </si>
  <si>
    <t>Фiзична культура i спорт</t>
  </si>
  <si>
    <t>5010</t>
  </si>
  <si>
    <t>Проведення спортивної роботи в регіоні</t>
  </si>
  <si>
    <t>5030</t>
  </si>
  <si>
    <t>Розвиток дитячо-юнацького та резервного спорту</t>
  </si>
  <si>
    <t>5040</t>
  </si>
  <si>
    <t>Підтримка і розвиток спортивної інфраструктури</t>
  </si>
  <si>
    <t>6000</t>
  </si>
  <si>
    <t>Житлово-комунальне господарство</t>
  </si>
  <si>
    <t>6030</t>
  </si>
  <si>
    <t>Організація благоустрою населених пунктів</t>
  </si>
  <si>
    <t>6060</t>
  </si>
  <si>
    <t>Утримання об`єктів соціальної сфери підприємств, що передаються до комунальної власності</t>
  </si>
  <si>
    <t>6090</t>
  </si>
  <si>
    <t>Інша діяльність у сфері житлово-комунального господарства</t>
  </si>
  <si>
    <t>7000</t>
  </si>
  <si>
    <t>Економічна діяльність</t>
  </si>
  <si>
    <t>7100</t>
  </si>
  <si>
    <t>Сільське, лісове, рибне господарство та мисливство</t>
  </si>
  <si>
    <t>7130</t>
  </si>
  <si>
    <t>Здійснення заходів із землеустрою</t>
  </si>
  <si>
    <t>7300</t>
  </si>
  <si>
    <t>Будівництво та регіональний розвиток</t>
  </si>
  <si>
    <t>7320</t>
  </si>
  <si>
    <t>Будівництво об`єктів соціально-культурного призначення</t>
  </si>
  <si>
    <t>7400</t>
  </si>
  <si>
    <t>Транспорт та транспортна інфраструктура, дорожнє господарство</t>
  </si>
  <si>
    <t>7410</t>
  </si>
  <si>
    <t>Забезпечення надання послуг з перевезення пасажирів автомобільним транспортом</t>
  </si>
  <si>
    <t>7460</t>
  </si>
  <si>
    <t>Утримання та розвиток автомобільних доріг та дорожньої інфраструктури</t>
  </si>
  <si>
    <t>7600</t>
  </si>
  <si>
    <t>Інші програми та заходи, пов`язані з економічною діяльністю</t>
  </si>
  <si>
    <t>7650</t>
  </si>
  <si>
    <t>Проведення експертної грошової оцінки земельної ділянки чи права на неї</t>
  </si>
  <si>
    <t>7670</t>
  </si>
  <si>
    <t>Внески до статутного капіталу суб`єктів господарювання</t>
  </si>
  <si>
    <t>7680</t>
  </si>
  <si>
    <t>Членські внески до асоціацій органів місцевого самоврядування</t>
  </si>
  <si>
    <t>7690</t>
  </si>
  <si>
    <t>Інша економічна діяльність</t>
  </si>
  <si>
    <t>8000</t>
  </si>
  <si>
    <t>Інша діяльність</t>
  </si>
  <si>
    <t>8100</t>
  </si>
  <si>
    <t>Захист населення і територій від надзвичайних ситуацій</t>
  </si>
  <si>
    <t>8110</t>
  </si>
  <si>
    <t>Заходи із запобігання та ліквідації надзвичайних ситуацій та наслідків стихійного лиха</t>
  </si>
  <si>
    <t>8120</t>
  </si>
  <si>
    <t>Заходи з організації рятування на водах</t>
  </si>
  <si>
    <t>8200</t>
  </si>
  <si>
    <t>Громадський порядок та безпека</t>
  </si>
  <si>
    <t>8240</t>
  </si>
  <si>
    <t>Заходи та роботи з територіальної оборони</t>
  </si>
  <si>
    <t>8300</t>
  </si>
  <si>
    <t>Охорона навколишнього природного середовища</t>
  </si>
  <si>
    <t>8330</t>
  </si>
  <si>
    <t>Інша діяльність у сфері екології та охорони природних ресурсів</t>
  </si>
  <si>
    <t>8400</t>
  </si>
  <si>
    <t>Засоби масової інформації</t>
  </si>
  <si>
    <t>8410</t>
  </si>
  <si>
    <t>Фінансова підтримка засобів масової інформації</t>
  </si>
  <si>
    <t>8700</t>
  </si>
  <si>
    <t>Резервний фонд</t>
  </si>
  <si>
    <t>8710</t>
  </si>
  <si>
    <t>Резервний фонд місцевого бюджету</t>
  </si>
  <si>
    <t>9000</t>
  </si>
  <si>
    <t>Міжбюджетні трансферти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</si>
  <si>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</si>
  <si>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</si>
  <si>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</t>
  </si>
  <si>
    <t xml:space="preserve">Усього </t>
  </si>
  <si>
    <t>Кошторисні призначеня на звітний рік з урахуванням змін</t>
  </si>
  <si>
    <t>Бюджет Прилуцької мiської територiальної громади</t>
  </si>
  <si>
    <t>грн.</t>
  </si>
</sst>
</file>

<file path=xl/styles.xml><?xml version="1.0" encoding="utf-8"?>
<styleSheet xmlns="http://schemas.openxmlformats.org/spreadsheetml/2006/main">
  <fonts count="28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0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0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8" fillId="8" borderId="2" applyNumberFormat="0" applyAlignment="0" applyProtection="0"/>
    <xf numFmtId="0" fontId="9" fillId="5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4" fillId="0" borderId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22" borderId="2" applyNumberFormat="0" applyAlignment="0" applyProtection="0"/>
    <xf numFmtId="0" fontId="19" fillId="0" borderId="0"/>
    <xf numFmtId="0" fontId="20" fillId="0" borderId="8" applyNumberFormat="0" applyFill="0" applyAlignment="0" applyProtection="0"/>
    <xf numFmtId="0" fontId="21" fillId="4" borderId="0" applyNumberFormat="0" applyBorder="0" applyAlignment="0" applyProtection="0"/>
    <xf numFmtId="0" fontId="5" fillId="23" borderId="9" applyNumberFormat="0" applyFont="0" applyAlignment="0" applyProtection="0"/>
    <xf numFmtId="0" fontId="1" fillId="23" borderId="9" applyNumberFormat="0" applyFont="0" applyAlignment="0" applyProtection="0"/>
    <xf numFmtId="0" fontId="22" fillId="22" borderId="10" applyNumberFormat="0" applyAlignment="0" applyProtection="0"/>
    <xf numFmtId="0" fontId="23" fillId="24" borderId="0" applyNumberFormat="0" applyBorder="0" applyAlignment="0" applyProtection="0"/>
    <xf numFmtId="0" fontId="24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0" fontId="7" fillId="0" borderId="0"/>
    <xf numFmtId="0" fontId="7" fillId="23" borderId="9" applyNumberFormat="0" applyFont="0" applyAlignment="0" applyProtection="0"/>
  </cellStyleXfs>
  <cellXfs count="23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4" fontId="1" fillId="0" borderId="0" xfId="1" applyNumberFormat="1"/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27" fillId="2" borderId="1" xfId="1" applyNumberFormat="1" applyFont="1" applyFill="1" applyBorder="1" applyAlignment="1">
      <alignment vertical="center"/>
    </xf>
    <xf numFmtId="0" fontId="3" fillId="0" borderId="1" xfId="67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left"/>
    </xf>
  </cellXfs>
  <cellStyles count="70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20% – Акцентування1" xfId="8"/>
    <cellStyle name="20% – Акцентування2" xfId="9"/>
    <cellStyle name="20% – Акцентування3" xfId="10"/>
    <cellStyle name="20% – Акцентування4" xfId="11"/>
    <cellStyle name="20% – Акцентування5" xfId="12"/>
    <cellStyle name="20% – Акцентування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40% – Акцентування1" xfId="20"/>
    <cellStyle name="40% – Акцентування2" xfId="21"/>
    <cellStyle name="40% – Акцентування3" xfId="22"/>
    <cellStyle name="40% – Акцентування4" xfId="23"/>
    <cellStyle name="40% – Акцентування5" xfId="24"/>
    <cellStyle name="40% – Акцентування6" xfId="25"/>
    <cellStyle name="60% — акцент1" xfId="26"/>
    <cellStyle name="60% — акцент2" xfId="27"/>
    <cellStyle name="60% — акцент3" xfId="28"/>
    <cellStyle name="60% — акцент4" xfId="29"/>
    <cellStyle name="60% — акцент5" xfId="30"/>
    <cellStyle name="60% — акцент6" xfId="31"/>
    <cellStyle name="60% – Акцентування1" xfId="32"/>
    <cellStyle name="60% – Акцентування2" xfId="33"/>
    <cellStyle name="60% – Акцентування3" xfId="34"/>
    <cellStyle name="60% – Акцентування4" xfId="35"/>
    <cellStyle name="60% – Акцентування5" xfId="36"/>
    <cellStyle name="60% – Акцентування6" xfId="37"/>
    <cellStyle name="Normal_Доходи" xfId="38"/>
    <cellStyle name="Акцентування1" xfId="39"/>
    <cellStyle name="Акцентування2" xfId="40"/>
    <cellStyle name="Акцентування3" xfId="41"/>
    <cellStyle name="Акцентування4" xfId="42"/>
    <cellStyle name="Акцентування5" xfId="43"/>
    <cellStyle name="Акцентування6" xfId="44"/>
    <cellStyle name="Ввід" xfId="45"/>
    <cellStyle name="Добре" xfId="46"/>
    <cellStyle name="Заголовок 1 2" xfId="47"/>
    <cellStyle name="Заголовок 2 2" xfId="48"/>
    <cellStyle name="Заголовок 3 2" xfId="49"/>
    <cellStyle name="Заголовок 4 2" xfId="50"/>
    <cellStyle name="Звичайний 2" xfId="51"/>
    <cellStyle name="Звичайний 2 2" xfId="68"/>
    <cellStyle name="Звичайний 3" xfId="52"/>
    <cellStyle name="Зв'язана клітинка" xfId="53"/>
    <cellStyle name="Контрольна клітинка" xfId="54"/>
    <cellStyle name="Назва" xfId="55"/>
    <cellStyle name="Обчислення" xfId="56"/>
    <cellStyle name="Обычный" xfId="0" builtinId="0"/>
    <cellStyle name="Обычный 2" xfId="1"/>
    <cellStyle name="Обычный 2 2" xfId="67"/>
    <cellStyle name="Обычный 3" xfId="57"/>
    <cellStyle name="Підсумок" xfId="58"/>
    <cellStyle name="Поганий" xfId="59"/>
    <cellStyle name="Примечание 2" xfId="60"/>
    <cellStyle name="Примітка" xfId="61"/>
    <cellStyle name="Примітка 2" xfId="69"/>
    <cellStyle name="Результат" xfId="62"/>
    <cellStyle name="Середній" xfId="63"/>
    <cellStyle name="Стиль 1" xfId="64"/>
    <cellStyle name="Текст попередження" xfId="65"/>
    <cellStyle name="Текст пояснення" xfId="66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94"/>
  <sheetViews>
    <sheetView tabSelected="1" topLeftCell="B73" workbookViewId="0">
      <selection activeCell="B1" sqref="B1"/>
    </sheetView>
  </sheetViews>
  <sheetFormatPr defaultRowHeight="13.2"/>
  <cols>
    <col min="1" max="1" width="0" style="1" hidden="1" customWidth="1"/>
    <col min="2" max="2" width="12.6640625" style="10" customWidth="1"/>
    <col min="3" max="3" width="50.6640625" style="8" customWidth="1"/>
    <col min="4" max="5" width="15.6640625" style="1" customWidth="1"/>
    <col min="6" max="6" width="15.5546875" style="1" customWidth="1"/>
    <col min="7" max="7" width="15.6640625" style="1" hidden="1" customWidth="1"/>
    <col min="8" max="8" width="0.109375" style="1" hidden="1" customWidth="1"/>
    <col min="9" max="9" width="15.5546875" style="1" customWidth="1"/>
    <col min="10" max="17" width="15.6640625" style="1" hidden="1" customWidth="1"/>
    <col min="18" max="18" width="9.109375" style="1"/>
    <col min="19" max="19" width="12.6640625" style="1" bestFit="1" customWidth="1"/>
    <col min="20" max="257" width="9.109375" style="1"/>
    <col min="258" max="258" width="12.6640625" style="1" customWidth="1"/>
    <col min="259" max="259" width="50.6640625" style="1" customWidth="1"/>
    <col min="260" max="273" width="15.6640625" style="1" customWidth="1"/>
    <col min="274" max="513" width="9.109375" style="1"/>
    <col min="514" max="514" width="12.6640625" style="1" customWidth="1"/>
    <col min="515" max="515" width="50.6640625" style="1" customWidth="1"/>
    <col min="516" max="529" width="15.6640625" style="1" customWidth="1"/>
    <col min="530" max="769" width="9.109375" style="1"/>
    <col min="770" max="770" width="12.6640625" style="1" customWidth="1"/>
    <col min="771" max="771" width="50.6640625" style="1" customWidth="1"/>
    <col min="772" max="785" width="15.6640625" style="1" customWidth="1"/>
    <col min="786" max="1025" width="9.109375" style="1"/>
    <col min="1026" max="1026" width="12.6640625" style="1" customWidth="1"/>
    <col min="1027" max="1027" width="50.6640625" style="1" customWidth="1"/>
    <col min="1028" max="1041" width="15.6640625" style="1" customWidth="1"/>
    <col min="1042" max="1281" width="9.109375" style="1"/>
    <col min="1282" max="1282" width="12.6640625" style="1" customWidth="1"/>
    <col min="1283" max="1283" width="50.6640625" style="1" customWidth="1"/>
    <col min="1284" max="1297" width="15.6640625" style="1" customWidth="1"/>
    <col min="1298" max="1537" width="9.109375" style="1"/>
    <col min="1538" max="1538" width="12.6640625" style="1" customWidth="1"/>
    <col min="1539" max="1539" width="50.6640625" style="1" customWidth="1"/>
    <col min="1540" max="1553" width="15.6640625" style="1" customWidth="1"/>
    <col min="1554" max="1793" width="9.109375" style="1"/>
    <col min="1794" max="1794" width="12.6640625" style="1" customWidth="1"/>
    <col min="1795" max="1795" width="50.6640625" style="1" customWidth="1"/>
    <col min="1796" max="1809" width="15.6640625" style="1" customWidth="1"/>
    <col min="1810" max="2049" width="9.109375" style="1"/>
    <col min="2050" max="2050" width="12.6640625" style="1" customWidth="1"/>
    <col min="2051" max="2051" width="50.6640625" style="1" customWidth="1"/>
    <col min="2052" max="2065" width="15.6640625" style="1" customWidth="1"/>
    <col min="2066" max="2305" width="9.109375" style="1"/>
    <col min="2306" max="2306" width="12.6640625" style="1" customWidth="1"/>
    <col min="2307" max="2307" width="50.6640625" style="1" customWidth="1"/>
    <col min="2308" max="2321" width="15.6640625" style="1" customWidth="1"/>
    <col min="2322" max="2561" width="9.109375" style="1"/>
    <col min="2562" max="2562" width="12.6640625" style="1" customWidth="1"/>
    <col min="2563" max="2563" width="50.6640625" style="1" customWidth="1"/>
    <col min="2564" max="2577" width="15.6640625" style="1" customWidth="1"/>
    <col min="2578" max="2817" width="9.109375" style="1"/>
    <col min="2818" max="2818" width="12.6640625" style="1" customWidth="1"/>
    <col min="2819" max="2819" width="50.6640625" style="1" customWidth="1"/>
    <col min="2820" max="2833" width="15.6640625" style="1" customWidth="1"/>
    <col min="2834" max="3073" width="9.109375" style="1"/>
    <col min="3074" max="3074" width="12.6640625" style="1" customWidth="1"/>
    <col min="3075" max="3075" width="50.6640625" style="1" customWidth="1"/>
    <col min="3076" max="3089" width="15.6640625" style="1" customWidth="1"/>
    <col min="3090" max="3329" width="9.109375" style="1"/>
    <col min="3330" max="3330" width="12.6640625" style="1" customWidth="1"/>
    <col min="3331" max="3331" width="50.6640625" style="1" customWidth="1"/>
    <col min="3332" max="3345" width="15.6640625" style="1" customWidth="1"/>
    <col min="3346" max="3585" width="9.109375" style="1"/>
    <col min="3586" max="3586" width="12.6640625" style="1" customWidth="1"/>
    <col min="3587" max="3587" width="50.6640625" style="1" customWidth="1"/>
    <col min="3588" max="3601" width="15.6640625" style="1" customWidth="1"/>
    <col min="3602" max="3841" width="9.109375" style="1"/>
    <col min="3842" max="3842" width="12.6640625" style="1" customWidth="1"/>
    <col min="3843" max="3843" width="50.6640625" style="1" customWidth="1"/>
    <col min="3844" max="3857" width="15.6640625" style="1" customWidth="1"/>
    <col min="3858" max="4097" width="9.109375" style="1"/>
    <col min="4098" max="4098" width="12.6640625" style="1" customWidth="1"/>
    <col min="4099" max="4099" width="50.6640625" style="1" customWidth="1"/>
    <col min="4100" max="4113" width="15.6640625" style="1" customWidth="1"/>
    <col min="4114" max="4353" width="9.109375" style="1"/>
    <col min="4354" max="4354" width="12.6640625" style="1" customWidth="1"/>
    <col min="4355" max="4355" width="50.6640625" style="1" customWidth="1"/>
    <col min="4356" max="4369" width="15.6640625" style="1" customWidth="1"/>
    <col min="4370" max="4609" width="9.109375" style="1"/>
    <col min="4610" max="4610" width="12.6640625" style="1" customWidth="1"/>
    <col min="4611" max="4611" width="50.6640625" style="1" customWidth="1"/>
    <col min="4612" max="4625" width="15.6640625" style="1" customWidth="1"/>
    <col min="4626" max="4865" width="9.109375" style="1"/>
    <col min="4866" max="4866" width="12.6640625" style="1" customWidth="1"/>
    <col min="4867" max="4867" width="50.6640625" style="1" customWidth="1"/>
    <col min="4868" max="4881" width="15.6640625" style="1" customWidth="1"/>
    <col min="4882" max="5121" width="9.109375" style="1"/>
    <col min="5122" max="5122" width="12.6640625" style="1" customWidth="1"/>
    <col min="5123" max="5123" width="50.6640625" style="1" customWidth="1"/>
    <col min="5124" max="5137" width="15.6640625" style="1" customWidth="1"/>
    <col min="5138" max="5377" width="9.109375" style="1"/>
    <col min="5378" max="5378" width="12.6640625" style="1" customWidth="1"/>
    <col min="5379" max="5379" width="50.6640625" style="1" customWidth="1"/>
    <col min="5380" max="5393" width="15.6640625" style="1" customWidth="1"/>
    <col min="5394" max="5633" width="9.109375" style="1"/>
    <col min="5634" max="5634" width="12.6640625" style="1" customWidth="1"/>
    <col min="5635" max="5635" width="50.6640625" style="1" customWidth="1"/>
    <col min="5636" max="5649" width="15.6640625" style="1" customWidth="1"/>
    <col min="5650" max="5889" width="9.109375" style="1"/>
    <col min="5890" max="5890" width="12.6640625" style="1" customWidth="1"/>
    <col min="5891" max="5891" width="50.6640625" style="1" customWidth="1"/>
    <col min="5892" max="5905" width="15.6640625" style="1" customWidth="1"/>
    <col min="5906" max="6145" width="9.109375" style="1"/>
    <col min="6146" max="6146" width="12.6640625" style="1" customWidth="1"/>
    <col min="6147" max="6147" width="50.6640625" style="1" customWidth="1"/>
    <col min="6148" max="6161" width="15.6640625" style="1" customWidth="1"/>
    <col min="6162" max="6401" width="9.109375" style="1"/>
    <col min="6402" max="6402" width="12.6640625" style="1" customWidth="1"/>
    <col min="6403" max="6403" width="50.6640625" style="1" customWidth="1"/>
    <col min="6404" max="6417" width="15.6640625" style="1" customWidth="1"/>
    <col min="6418" max="6657" width="9.109375" style="1"/>
    <col min="6658" max="6658" width="12.6640625" style="1" customWidth="1"/>
    <col min="6659" max="6659" width="50.6640625" style="1" customWidth="1"/>
    <col min="6660" max="6673" width="15.6640625" style="1" customWidth="1"/>
    <col min="6674" max="6913" width="9.109375" style="1"/>
    <col min="6914" max="6914" width="12.6640625" style="1" customWidth="1"/>
    <col min="6915" max="6915" width="50.6640625" style="1" customWidth="1"/>
    <col min="6916" max="6929" width="15.6640625" style="1" customWidth="1"/>
    <col min="6930" max="7169" width="9.109375" style="1"/>
    <col min="7170" max="7170" width="12.6640625" style="1" customWidth="1"/>
    <col min="7171" max="7171" width="50.6640625" style="1" customWidth="1"/>
    <col min="7172" max="7185" width="15.6640625" style="1" customWidth="1"/>
    <col min="7186" max="7425" width="9.109375" style="1"/>
    <col min="7426" max="7426" width="12.6640625" style="1" customWidth="1"/>
    <col min="7427" max="7427" width="50.6640625" style="1" customWidth="1"/>
    <col min="7428" max="7441" width="15.6640625" style="1" customWidth="1"/>
    <col min="7442" max="7681" width="9.109375" style="1"/>
    <col min="7682" max="7682" width="12.6640625" style="1" customWidth="1"/>
    <col min="7683" max="7683" width="50.6640625" style="1" customWidth="1"/>
    <col min="7684" max="7697" width="15.6640625" style="1" customWidth="1"/>
    <col min="7698" max="7937" width="9.109375" style="1"/>
    <col min="7938" max="7938" width="12.6640625" style="1" customWidth="1"/>
    <col min="7939" max="7939" width="50.6640625" style="1" customWidth="1"/>
    <col min="7940" max="7953" width="15.6640625" style="1" customWidth="1"/>
    <col min="7954" max="8193" width="9.109375" style="1"/>
    <col min="8194" max="8194" width="12.6640625" style="1" customWidth="1"/>
    <col min="8195" max="8195" width="50.6640625" style="1" customWidth="1"/>
    <col min="8196" max="8209" width="15.6640625" style="1" customWidth="1"/>
    <col min="8210" max="8449" width="9.109375" style="1"/>
    <col min="8450" max="8450" width="12.6640625" style="1" customWidth="1"/>
    <col min="8451" max="8451" width="50.6640625" style="1" customWidth="1"/>
    <col min="8452" max="8465" width="15.6640625" style="1" customWidth="1"/>
    <col min="8466" max="8705" width="9.109375" style="1"/>
    <col min="8706" max="8706" width="12.6640625" style="1" customWidth="1"/>
    <col min="8707" max="8707" width="50.6640625" style="1" customWidth="1"/>
    <col min="8708" max="8721" width="15.6640625" style="1" customWidth="1"/>
    <col min="8722" max="8961" width="9.109375" style="1"/>
    <col min="8962" max="8962" width="12.6640625" style="1" customWidth="1"/>
    <col min="8963" max="8963" width="50.6640625" style="1" customWidth="1"/>
    <col min="8964" max="8977" width="15.6640625" style="1" customWidth="1"/>
    <col min="8978" max="9217" width="9.109375" style="1"/>
    <col min="9218" max="9218" width="12.6640625" style="1" customWidth="1"/>
    <col min="9219" max="9219" width="50.6640625" style="1" customWidth="1"/>
    <col min="9220" max="9233" width="15.6640625" style="1" customWidth="1"/>
    <col min="9234" max="9473" width="9.109375" style="1"/>
    <col min="9474" max="9474" width="12.6640625" style="1" customWidth="1"/>
    <col min="9475" max="9475" width="50.6640625" style="1" customWidth="1"/>
    <col min="9476" max="9489" width="15.6640625" style="1" customWidth="1"/>
    <col min="9490" max="9729" width="9.109375" style="1"/>
    <col min="9730" max="9730" width="12.6640625" style="1" customWidth="1"/>
    <col min="9731" max="9731" width="50.6640625" style="1" customWidth="1"/>
    <col min="9732" max="9745" width="15.6640625" style="1" customWidth="1"/>
    <col min="9746" max="9985" width="9.109375" style="1"/>
    <col min="9986" max="9986" width="12.6640625" style="1" customWidth="1"/>
    <col min="9987" max="9987" width="50.6640625" style="1" customWidth="1"/>
    <col min="9988" max="10001" width="15.6640625" style="1" customWidth="1"/>
    <col min="10002" max="10241" width="9.109375" style="1"/>
    <col min="10242" max="10242" width="12.6640625" style="1" customWidth="1"/>
    <col min="10243" max="10243" width="50.6640625" style="1" customWidth="1"/>
    <col min="10244" max="10257" width="15.6640625" style="1" customWidth="1"/>
    <col min="10258" max="10497" width="9.109375" style="1"/>
    <col min="10498" max="10498" width="12.6640625" style="1" customWidth="1"/>
    <col min="10499" max="10499" width="50.6640625" style="1" customWidth="1"/>
    <col min="10500" max="10513" width="15.6640625" style="1" customWidth="1"/>
    <col min="10514" max="10753" width="9.109375" style="1"/>
    <col min="10754" max="10754" width="12.6640625" style="1" customWidth="1"/>
    <col min="10755" max="10755" width="50.6640625" style="1" customWidth="1"/>
    <col min="10756" max="10769" width="15.6640625" style="1" customWidth="1"/>
    <col min="10770" max="11009" width="9.109375" style="1"/>
    <col min="11010" max="11010" width="12.6640625" style="1" customWidth="1"/>
    <col min="11011" max="11011" width="50.6640625" style="1" customWidth="1"/>
    <col min="11012" max="11025" width="15.6640625" style="1" customWidth="1"/>
    <col min="11026" max="11265" width="9.109375" style="1"/>
    <col min="11266" max="11266" width="12.6640625" style="1" customWidth="1"/>
    <col min="11267" max="11267" width="50.6640625" style="1" customWidth="1"/>
    <col min="11268" max="11281" width="15.6640625" style="1" customWidth="1"/>
    <col min="11282" max="11521" width="9.109375" style="1"/>
    <col min="11522" max="11522" width="12.6640625" style="1" customWidth="1"/>
    <col min="11523" max="11523" width="50.6640625" style="1" customWidth="1"/>
    <col min="11524" max="11537" width="15.6640625" style="1" customWidth="1"/>
    <col min="11538" max="11777" width="9.109375" style="1"/>
    <col min="11778" max="11778" width="12.6640625" style="1" customWidth="1"/>
    <col min="11779" max="11779" width="50.6640625" style="1" customWidth="1"/>
    <col min="11780" max="11793" width="15.6640625" style="1" customWidth="1"/>
    <col min="11794" max="12033" width="9.109375" style="1"/>
    <col min="12034" max="12034" width="12.6640625" style="1" customWidth="1"/>
    <col min="12035" max="12035" width="50.6640625" style="1" customWidth="1"/>
    <col min="12036" max="12049" width="15.6640625" style="1" customWidth="1"/>
    <col min="12050" max="12289" width="9.109375" style="1"/>
    <col min="12290" max="12290" width="12.6640625" style="1" customWidth="1"/>
    <col min="12291" max="12291" width="50.6640625" style="1" customWidth="1"/>
    <col min="12292" max="12305" width="15.6640625" style="1" customWidth="1"/>
    <col min="12306" max="12545" width="9.109375" style="1"/>
    <col min="12546" max="12546" width="12.6640625" style="1" customWidth="1"/>
    <col min="12547" max="12547" width="50.6640625" style="1" customWidth="1"/>
    <col min="12548" max="12561" width="15.6640625" style="1" customWidth="1"/>
    <col min="12562" max="12801" width="9.109375" style="1"/>
    <col min="12802" max="12802" width="12.6640625" style="1" customWidth="1"/>
    <col min="12803" max="12803" width="50.6640625" style="1" customWidth="1"/>
    <col min="12804" max="12817" width="15.6640625" style="1" customWidth="1"/>
    <col min="12818" max="13057" width="9.109375" style="1"/>
    <col min="13058" max="13058" width="12.6640625" style="1" customWidth="1"/>
    <col min="13059" max="13059" width="50.6640625" style="1" customWidth="1"/>
    <col min="13060" max="13073" width="15.6640625" style="1" customWidth="1"/>
    <col min="13074" max="13313" width="9.109375" style="1"/>
    <col min="13314" max="13314" width="12.6640625" style="1" customWidth="1"/>
    <col min="13315" max="13315" width="50.6640625" style="1" customWidth="1"/>
    <col min="13316" max="13329" width="15.6640625" style="1" customWidth="1"/>
    <col min="13330" max="13569" width="9.109375" style="1"/>
    <col min="13570" max="13570" width="12.6640625" style="1" customWidth="1"/>
    <col min="13571" max="13571" width="50.6640625" style="1" customWidth="1"/>
    <col min="13572" max="13585" width="15.6640625" style="1" customWidth="1"/>
    <col min="13586" max="13825" width="9.109375" style="1"/>
    <col min="13826" max="13826" width="12.6640625" style="1" customWidth="1"/>
    <col min="13827" max="13827" width="50.6640625" style="1" customWidth="1"/>
    <col min="13828" max="13841" width="15.6640625" style="1" customWidth="1"/>
    <col min="13842" max="14081" width="9.109375" style="1"/>
    <col min="14082" max="14082" width="12.6640625" style="1" customWidth="1"/>
    <col min="14083" max="14083" width="50.6640625" style="1" customWidth="1"/>
    <col min="14084" max="14097" width="15.6640625" style="1" customWidth="1"/>
    <col min="14098" max="14337" width="9.109375" style="1"/>
    <col min="14338" max="14338" width="12.6640625" style="1" customWidth="1"/>
    <col min="14339" max="14339" width="50.6640625" style="1" customWidth="1"/>
    <col min="14340" max="14353" width="15.6640625" style="1" customWidth="1"/>
    <col min="14354" max="14593" width="9.109375" style="1"/>
    <col min="14594" max="14594" width="12.6640625" style="1" customWidth="1"/>
    <col min="14595" max="14595" width="50.6640625" style="1" customWidth="1"/>
    <col min="14596" max="14609" width="15.6640625" style="1" customWidth="1"/>
    <col min="14610" max="14849" width="9.109375" style="1"/>
    <col min="14850" max="14850" width="12.6640625" style="1" customWidth="1"/>
    <col min="14851" max="14851" width="50.6640625" style="1" customWidth="1"/>
    <col min="14852" max="14865" width="15.6640625" style="1" customWidth="1"/>
    <col min="14866" max="15105" width="9.109375" style="1"/>
    <col min="15106" max="15106" width="12.6640625" style="1" customWidth="1"/>
    <col min="15107" max="15107" width="50.6640625" style="1" customWidth="1"/>
    <col min="15108" max="15121" width="15.6640625" style="1" customWidth="1"/>
    <col min="15122" max="15361" width="9.109375" style="1"/>
    <col min="15362" max="15362" width="12.6640625" style="1" customWidth="1"/>
    <col min="15363" max="15363" width="50.6640625" style="1" customWidth="1"/>
    <col min="15364" max="15377" width="15.6640625" style="1" customWidth="1"/>
    <col min="15378" max="15617" width="9.109375" style="1"/>
    <col min="15618" max="15618" width="12.6640625" style="1" customWidth="1"/>
    <col min="15619" max="15619" width="50.6640625" style="1" customWidth="1"/>
    <col min="15620" max="15633" width="15.6640625" style="1" customWidth="1"/>
    <col min="15634" max="15873" width="9.109375" style="1"/>
    <col min="15874" max="15874" width="12.6640625" style="1" customWidth="1"/>
    <col min="15875" max="15875" width="50.6640625" style="1" customWidth="1"/>
    <col min="15876" max="15889" width="15.6640625" style="1" customWidth="1"/>
    <col min="15890" max="16129" width="9.109375" style="1"/>
    <col min="16130" max="16130" width="12.6640625" style="1" customWidth="1"/>
    <col min="16131" max="16131" width="50.6640625" style="1" customWidth="1"/>
    <col min="16132" max="16145" width="15.6640625" style="1" customWidth="1"/>
    <col min="16146" max="16384" width="9.109375" style="1"/>
  </cols>
  <sheetData>
    <row r="1" spans="1:18">
      <c r="B1" s="22" t="s">
        <v>175</v>
      </c>
    </row>
    <row r="2" spans="1:18" ht="17.399999999999999">
      <c r="B2" s="20" t="s">
        <v>16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8">
      <c r="B3" s="21" t="s">
        <v>17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8">
      <c r="I4" s="1" t="s">
        <v>176</v>
      </c>
      <c r="M4" s="2"/>
      <c r="Q4" s="2" t="s">
        <v>15</v>
      </c>
    </row>
    <row r="5" spans="1:18" s="4" customFormat="1" ht="111" customHeight="1">
      <c r="A5" s="12"/>
      <c r="B5" s="3" t="s">
        <v>0</v>
      </c>
      <c r="C5" s="3" t="s">
        <v>1</v>
      </c>
      <c r="D5" s="3" t="s">
        <v>2</v>
      </c>
      <c r="E5" s="3" t="s">
        <v>3</v>
      </c>
      <c r="F5" s="19" t="s">
        <v>174</v>
      </c>
      <c r="G5" s="3" t="s">
        <v>4</v>
      </c>
      <c r="H5" s="3" t="s">
        <v>5</v>
      </c>
      <c r="I5" s="3" t="s">
        <v>6</v>
      </c>
      <c r="J5" s="3" t="s">
        <v>7</v>
      </c>
      <c r="K5" s="3" t="s">
        <v>8</v>
      </c>
      <c r="L5" s="3" t="s">
        <v>9</v>
      </c>
      <c r="M5" s="3" t="s">
        <v>10</v>
      </c>
      <c r="N5" s="3" t="s">
        <v>11</v>
      </c>
      <c r="O5" s="3" t="s">
        <v>12</v>
      </c>
      <c r="P5" s="3" t="s">
        <v>13</v>
      </c>
      <c r="Q5" s="3" t="s">
        <v>14</v>
      </c>
    </row>
    <row r="6" spans="1:18">
      <c r="A6" s="13"/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</row>
    <row r="7" spans="1:18">
      <c r="A7" s="14">
        <v>1</v>
      </c>
      <c r="B7" s="15" t="s">
        <v>18</v>
      </c>
      <c r="C7" s="16" t="s">
        <v>19</v>
      </c>
      <c r="D7" s="17">
        <v>57925450</v>
      </c>
      <c r="E7" s="17">
        <v>62463850</v>
      </c>
      <c r="F7" s="17">
        <v>65791361.740000002</v>
      </c>
      <c r="G7" s="17">
        <v>58194076.20000001</v>
      </c>
      <c r="H7" s="17">
        <v>0</v>
      </c>
      <c r="I7" s="17">
        <v>61521587.939999998</v>
      </c>
      <c r="J7" s="17">
        <v>0</v>
      </c>
      <c r="K7" s="17">
        <v>0</v>
      </c>
      <c r="L7" s="18">
        <f t="shared" ref="L7:L38" si="0">F7-G7</f>
        <v>7597285.5399999917</v>
      </c>
      <c r="M7" s="18">
        <f t="shared" ref="M7:M38" si="1">E7-G7</f>
        <v>4269773.7999999896</v>
      </c>
      <c r="N7" s="18">
        <f t="shared" ref="N7:N38" si="2">IF(F7=0,0,(G7/F7)*100)</f>
        <v>88.45245737575155</v>
      </c>
      <c r="O7" s="18">
        <f t="shared" ref="O7:O38" si="3">E7-I7</f>
        <v>942262.06000000238</v>
      </c>
      <c r="P7" s="18">
        <f t="shared" ref="P7:P38" si="4">F7-I7</f>
        <v>4269773.8000000045</v>
      </c>
      <c r="Q7" s="18">
        <f t="shared" ref="Q7:Q38" si="5">IF(F7=0,0,(I7/F7)*100)</f>
        <v>93.510130073194617</v>
      </c>
      <c r="R7" s="6"/>
    </row>
    <row r="8" spans="1:18" ht="26.4">
      <c r="A8" s="14">
        <v>2</v>
      </c>
      <c r="B8" s="15" t="s">
        <v>20</v>
      </c>
      <c r="C8" s="16" t="s">
        <v>21</v>
      </c>
      <c r="D8" s="17">
        <v>57925450</v>
      </c>
      <c r="E8" s="17">
        <v>62463850</v>
      </c>
      <c r="F8" s="17">
        <v>65791361.740000002</v>
      </c>
      <c r="G8" s="17">
        <v>58194076.20000001</v>
      </c>
      <c r="H8" s="17">
        <v>0</v>
      </c>
      <c r="I8" s="17">
        <v>61521587.939999998</v>
      </c>
      <c r="J8" s="17">
        <v>0</v>
      </c>
      <c r="K8" s="17">
        <v>0</v>
      </c>
      <c r="L8" s="18">
        <f t="shared" si="0"/>
        <v>7597285.5399999917</v>
      </c>
      <c r="M8" s="18">
        <f t="shared" si="1"/>
        <v>4269773.7999999896</v>
      </c>
      <c r="N8" s="18">
        <f t="shared" si="2"/>
        <v>88.45245737575155</v>
      </c>
      <c r="O8" s="18">
        <f t="shared" si="3"/>
        <v>942262.06000000238</v>
      </c>
      <c r="P8" s="18">
        <f t="shared" si="4"/>
        <v>4269773.8000000045</v>
      </c>
      <c r="Q8" s="18">
        <f t="shared" si="5"/>
        <v>93.510130073194617</v>
      </c>
      <c r="R8" s="6"/>
    </row>
    <row r="9" spans="1:18">
      <c r="A9" s="14">
        <v>1</v>
      </c>
      <c r="B9" s="15" t="s">
        <v>22</v>
      </c>
      <c r="C9" s="16" t="s">
        <v>23</v>
      </c>
      <c r="D9" s="17">
        <v>308135196</v>
      </c>
      <c r="E9" s="17">
        <v>391962165.6400001</v>
      </c>
      <c r="F9" s="17">
        <v>393700801.23000002</v>
      </c>
      <c r="G9" s="17">
        <v>340490360.65000004</v>
      </c>
      <c r="H9" s="17">
        <v>0</v>
      </c>
      <c r="I9" s="17">
        <v>352667172.56000006</v>
      </c>
      <c r="J9" s="17">
        <v>0</v>
      </c>
      <c r="K9" s="17">
        <v>120175.34</v>
      </c>
      <c r="L9" s="18">
        <f t="shared" si="0"/>
        <v>53210440.579999983</v>
      </c>
      <c r="M9" s="18">
        <f t="shared" si="1"/>
        <v>51471804.990000069</v>
      </c>
      <c r="N9" s="18">
        <f t="shared" si="2"/>
        <v>86.484548567399429</v>
      </c>
      <c r="O9" s="18">
        <f t="shared" si="3"/>
        <v>39294993.080000043</v>
      </c>
      <c r="P9" s="18">
        <f t="shared" si="4"/>
        <v>41033628.669999957</v>
      </c>
      <c r="Q9" s="18">
        <f t="shared" si="5"/>
        <v>89.57745868390343</v>
      </c>
      <c r="R9" s="6"/>
    </row>
    <row r="10" spans="1:18">
      <c r="A10" s="14">
        <v>2</v>
      </c>
      <c r="B10" s="15" t="s">
        <v>24</v>
      </c>
      <c r="C10" s="16" t="s">
        <v>25</v>
      </c>
      <c r="D10" s="17">
        <v>83335000</v>
      </c>
      <c r="E10" s="17">
        <v>115920625</v>
      </c>
      <c r="F10" s="17">
        <v>113964941.61</v>
      </c>
      <c r="G10" s="17">
        <v>105909807.5</v>
      </c>
      <c r="H10" s="17">
        <v>0</v>
      </c>
      <c r="I10" s="17">
        <v>110974124.11</v>
      </c>
      <c r="J10" s="17">
        <v>0</v>
      </c>
      <c r="K10" s="17">
        <v>0</v>
      </c>
      <c r="L10" s="18">
        <f t="shared" si="0"/>
        <v>8055134.1099999994</v>
      </c>
      <c r="M10" s="18">
        <f t="shared" si="1"/>
        <v>10010817.5</v>
      </c>
      <c r="N10" s="18">
        <f t="shared" si="2"/>
        <v>92.9319192409491</v>
      </c>
      <c r="O10" s="18">
        <f t="shared" si="3"/>
        <v>4946500.8900000006</v>
      </c>
      <c r="P10" s="18">
        <f t="shared" si="4"/>
        <v>2990817.5</v>
      </c>
      <c r="Q10" s="18">
        <f t="shared" si="5"/>
        <v>97.375668817314988</v>
      </c>
      <c r="R10" s="6"/>
    </row>
    <row r="11" spans="1:18" ht="26.4">
      <c r="A11" s="14">
        <v>2</v>
      </c>
      <c r="B11" s="15" t="s">
        <v>26</v>
      </c>
      <c r="C11" s="16" t="s">
        <v>27</v>
      </c>
      <c r="D11" s="17">
        <v>68572306</v>
      </c>
      <c r="E11" s="17">
        <v>80293154.900000021</v>
      </c>
      <c r="F11" s="17">
        <v>83906418.530000001</v>
      </c>
      <c r="G11" s="17">
        <v>72026527.549999997</v>
      </c>
      <c r="H11" s="17">
        <v>0</v>
      </c>
      <c r="I11" s="17">
        <v>78182866.649999991</v>
      </c>
      <c r="J11" s="17">
        <v>0</v>
      </c>
      <c r="K11" s="17">
        <v>120175.34</v>
      </c>
      <c r="L11" s="18">
        <f t="shared" si="0"/>
        <v>11879890.980000004</v>
      </c>
      <c r="M11" s="18">
        <f t="shared" si="1"/>
        <v>8266627.3500000238</v>
      </c>
      <c r="N11" s="18">
        <f t="shared" si="2"/>
        <v>85.84149915092317</v>
      </c>
      <c r="O11" s="18">
        <f t="shared" si="3"/>
        <v>2110288.2500000298</v>
      </c>
      <c r="P11" s="18">
        <f t="shared" si="4"/>
        <v>5723551.8800000101</v>
      </c>
      <c r="Q11" s="18">
        <f t="shared" si="5"/>
        <v>93.178648331946619</v>
      </c>
      <c r="R11" s="6"/>
    </row>
    <row r="12" spans="1:18" ht="26.4">
      <c r="A12" s="14">
        <v>2</v>
      </c>
      <c r="B12" s="15" t="s">
        <v>28</v>
      </c>
      <c r="C12" s="16" t="s">
        <v>29</v>
      </c>
      <c r="D12" s="17">
        <v>110489300</v>
      </c>
      <c r="E12" s="17">
        <v>110489300</v>
      </c>
      <c r="F12" s="17">
        <v>110489300</v>
      </c>
      <c r="G12" s="17">
        <v>110221077.38</v>
      </c>
      <c r="H12" s="17">
        <v>0</v>
      </c>
      <c r="I12" s="17">
        <v>110221077.38</v>
      </c>
      <c r="J12" s="17">
        <v>0</v>
      </c>
      <c r="K12" s="17">
        <v>0</v>
      </c>
      <c r="L12" s="18">
        <f t="shared" si="0"/>
        <v>268222.62000000477</v>
      </c>
      <c r="M12" s="18">
        <f t="shared" si="1"/>
        <v>268222.62000000477</v>
      </c>
      <c r="N12" s="18">
        <f t="shared" si="2"/>
        <v>99.757241090313727</v>
      </c>
      <c r="O12" s="18">
        <f t="shared" si="3"/>
        <v>268222.62000000477</v>
      </c>
      <c r="P12" s="18">
        <f t="shared" si="4"/>
        <v>268222.62000000477</v>
      </c>
      <c r="Q12" s="18">
        <f t="shared" si="5"/>
        <v>99.757241090313727</v>
      </c>
      <c r="R12" s="6"/>
    </row>
    <row r="13" spans="1:18" ht="66">
      <c r="A13" s="14">
        <v>2</v>
      </c>
      <c r="B13" s="15" t="s">
        <v>30</v>
      </c>
      <c r="C13" s="16" t="s">
        <v>31</v>
      </c>
      <c r="D13" s="17">
        <v>0</v>
      </c>
      <c r="E13" s="17">
        <v>1643.12</v>
      </c>
      <c r="F13" s="17">
        <v>1643.12</v>
      </c>
      <c r="G13" s="17">
        <v>1643.12</v>
      </c>
      <c r="H13" s="17">
        <v>0</v>
      </c>
      <c r="I13" s="17">
        <v>1643.12</v>
      </c>
      <c r="J13" s="17">
        <v>0</v>
      </c>
      <c r="K13" s="17">
        <v>0</v>
      </c>
      <c r="L13" s="18">
        <f t="shared" si="0"/>
        <v>0</v>
      </c>
      <c r="M13" s="18">
        <f t="shared" si="1"/>
        <v>0</v>
      </c>
      <c r="N13" s="18">
        <f t="shared" si="2"/>
        <v>100</v>
      </c>
      <c r="O13" s="18">
        <f t="shared" si="3"/>
        <v>0</v>
      </c>
      <c r="P13" s="18">
        <f t="shared" si="4"/>
        <v>0</v>
      </c>
      <c r="Q13" s="18">
        <f t="shared" si="5"/>
        <v>100</v>
      </c>
      <c r="R13" s="6"/>
    </row>
    <row r="14" spans="1:18" ht="26.4">
      <c r="A14" s="14">
        <v>2</v>
      </c>
      <c r="B14" s="15" t="s">
        <v>32</v>
      </c>
      <c r="C14" s="16" t="s">
        <v>33</v>
      </c>
      <c r="D14" s="17">
        <v>16845000</v>
      </c>
      <c r="E14" s="17">
        <v>15441800</v>
      </c>
      <c r="F14" s="17">
        <v>15496635.25</v>
      </c>
      <c r="G14" s="17">
        <v>14815450.789999999</v>
      </c>
      <c r="H14" s="17">
        <v>0</v>
      </c>
      <c r="I14" s="17">
        <v>14904369.739999998</v>
      </c>
      <c r="J14" s="17">
        <v>0</v>
      </c>
      <c r="K14" s="17">
        <v>0</v>
      </c>
      <c r="L14" s="18">
        <f t="shared" si="0"/>
        <v>681184.46000000089</v>
      </c>
      <c r="M14" s="18">
        <f t="shared" si="1"/>
        <v>626349.21000000089</v>
      </c>
      <c r="N14" s="18">
        <f t="shared" si="2"/>
        <v>95.604307328586046</v>
      </c>
      <c r="O14" s="18">
        <f t="shared" si="3"/>
        <v>537430.26000000164</v>
      </c>
      <c r="P14" s="18">
        <f t="shared" si="4"/>
        <v>592265.51000000164</v>
      </c>
      <c r="Q14" s="18">
        <f t="shared" si="5"/>
        <v>96.178102533580628</v>
      </c>
      <c r="R14" s="6"/>
    </row>
    <row r="15" spans="1:18">
      <c r="A15" s="14">
        <v>2</v>
      </c>
      <c r="B15" s="15" t="s">
        <v>34</v>
      </c>
      <c r="C15" s="16" t="s">
        <v>35</v>
      </c>
      <c r="D15" s="17">
        <v>21053000</v>
      </c>
      <c r="E15" s="17">
        <v>20201000</v>
      </c>
      <c r="F15" s="17">
        <v>20250417.100000001</v>
      </c>
      <c r="G15" s="17">
        <v>17825342.48</v>
      </c>
      <c r="H15" s="17">
        <v>0</v>
      </c>
      <c r="I15" s="17">
        <v>18689776.73</v>
      </c>
      <c r="J15" s="17">
        <v>0</v>
      </c>
      <c r="K15" s="17">
        <v>0</v>
      </c>
      <c r="L15" s="18">
        <f t="shared" si="0"/>
        <v>2425074.620000001</v>
      </c>
      <c r="M15" s="18">
        <f t="shared" si="1"/>
        <v>2375657.5199999996</v>
      </c>
      <c r="N15" s="18">
        <f t="shared" si="2"/>
        <v>88.024569528496272</v>
      </c>
      <c r="O15" s="18">
        <f t="shared" si="3"/>
        <v>1511223.2699999996</v>
      </c>
      <c r="P15" s="18">
        <f t="shared" si="4"/>
        <v>1560640.370000001</v>
      </c>
      <c r="Q15" s="18">
        <f t="shared" si="5"/>
        <v>92.293292714449819</v>
      </c>
      <c r="R15" s="6"/>
    </row>
    <row r="16" spans="1:18">
      <c r="A16" s="14">
        <v>2</v>
      </c>
      <c r="B16" s="15" t="s">
        <v>36</v>
      </c>
      <c r="C16" s="16" t="s">
        <v>37</v>
      </c>
      <c r="D16" s="17">
        <v>5431790</v>
      </c>
      <c r="E16" s="17">
        <v>5099590</v>
      </c>
      <c r="F16" s="17">
        <v>5099590</v>
      </c>
      <c r="G16" s="17">
        <v>4793031.66</v>
      </c>
      <c r="H16" s="17">
        <v>0</v>
      </c>
      <c r="I16" s="17">
        <v>4795834.66</v>
      </c>
      <c r="J16" s="17">
        <v>0</v>
      </c>
      <c r="K16" s="17">
        <v>0</v>
      </c>
      <c r="L16" s="18">
        <f t="shared" si="0"/>
        <v>306558.33999999985</v>
      </c>
      <c r="M16" s="18">
        <f t="shared" si="1"/>
        <v>306558.33999999985</v>
      </c>
      <c r="N16" s="18">
        <f t="shared" si="2"/>
        <v>93.988568884949572</v>
      </c>
      <c r="O16" s="18">
        <f t="shared" si="3"/>
        <v>303755.33999999985</v>
      </c>
      <c r="P16" s="18">
        <f t="shared" si="4"/>
        <v>303755.33999999985</v>
      </c>
      <c r="Q16" s="18">
        <f t="shared" si="5"/>
        <v>94.043534088034534</v>
      </c>
      <c r="R16" s="6"/>
    </row>
    <row r="17" spans="1:18">
      <c r="A17" s="14">
        <v>2</v>
      </c>
      <c r="B17" s="15" t="s">
        <v>38</v>
      </c>
      <c r="C17" s="16" t="s">
        <v>39</v>
      </c>
      <c r="D17" s="17">
        <v>64400</v>
      </c>
      <c r="E17" s="17">
        <v>1517185.3900000001</v>
      </c>
      <c r="F17" s="17">
        <v>1517185.3900000001</v>
      </c>
      <c r="G17" s="17">
        <v>1435633.0000000002</v>
      </c>
      <c r="H17" s="17">
        <v>0</v>
      </c>
      <c r="I17" s="17">
        <v>1435633.0000000002</v>
      </c>
      <c r="J17" s="17">
        <v>0</v>
      </c>
      <c r="K17" s="17">
        <v>0</v>
      </c>
      <c r="L17" s="18">
        <f t="shared" si="0"/>
        <v>81552.389999999898</v>
      </c>
      <c r="M17" s="18">
        <f t="shared" si="1"/>
        <v>81552.389999999898</v>
      </c>
      <c r="N17" s="18">
        <f t="shared" si="2"/>
        <v>94.624757756202754</v>
      </c>
      <c r="O17" s="18">
        <f t="shared" si="3"/>
        <v>81552.389999999898</v>
      </c>
      <c r="P17" s="18">
        <f t="shared" si="4"/>
        <v>81552.389999999898</v>
      </c>
      <c r="Q17" s="18">
        <f t="shared" si="5"/>
        <v>94.624757756202754</v>
      </c>
      <c r="R17" s="6"/>
    </row>
    <row r="18" spans="1:18" ht="26.4">
      <c r="A18" s="14">
        <v>2</v>
      </c>
      <c r="B18" s="15" t="s">
        <v>40</v>
      </c>
      <c r="C18" s="16" t="s">
        <v>41</v>
      </c>
      <c r="D18" s="17">
        <v>2344400</v>
      </c>
      <c r="E18" s="17">
        <v>2344400</v>
      </c>
      <c r="F18" s="17">
        <v>2344400</v>
      </c>
      <c r="G18" s="17">
        <v>2097420.46</v>
      </c>
      <c r="H18" s="17">
        <v>0</v>
      </c>
      <c r="I18" s="17">
        <v>2097420.46</v>
      </c>
      <c r="J18" s="17">
        <v>0</v>
      </c>
      <c r="K18" s="17">
        <v>0</v>
      </c>
      <c r="L18" s="18">
        <f t="shared" si="0"/>
        <v>246979.54000000004</v>
      </c>
      <c r="M18" s="18">
        <f t="shared" si="1"/>
        <v>246979.54000000004</v>
      </c>
      <c r="N18" s="18">
        <f t="shared" si="2"/>
        <v>89.465127964511169</v>
      </c>
      <c r="O18" s="18">
        <f t="shared" si="3"/>
        <v>246979.54000000004</v>
      </c>
      <c r="P18" s="18">
        <f t="shared" si="4"/>
        <v>246979.54000000004</v>
      </c>
      <c r="Q18" s="18">
        <f t="shared" si="5"/>
        <v>89.465127964511169</v>
      </c>
      <c r="R18" s="6"/>
    </row>
    <row r="19" spans="1:18" ht="39.6">
      <c r="A19" s="14">
        <v>2</v>
      </c>
      <c r="B19" s="15" t="s">
        <v>42</v>
      </c>
      <c r="C19" s="16" t="s">
        <v>43</v>
      </c>
      <c r="D19" s="17">
        <v>0</v>
      </c>
      <c r="E19" s="17">
        <v>3834487.69</v>
      </c>
      <c r="F19" s="17">
        <v>3834487.69</v>
      </c>
      <c r="G19" s="17">
        <v>3756617.1500000004</v>
      </c>
      <c r="H19" s="17">
        <v>0</v>
      </c>
      <c r="I19" s="17">
        <v>3756617.1500000004</v>
      </c>
      <c r="J19" s="17">
        <v>0</v>
      </c>
      <c r="K19" s="17">
        <v>0</v>
      </c>
      <c r="L19" s="18">
        <f t="shared" si="0"/>
        <v>77870.539999999572</v>
      </c>
      <c r="M19" s="18">
        <f t="shared" si="1"/>
        <v>77870.539999999572</v>
      </c>
      <c r="N19" s="18">
        <f t="shared" si="2"/>
        <v>97.969206154890557</v>
      </c>
      <c r="O19" s="18">
        <f t="shared" si="3"/>
        <v>77870.539999999572</v>
      </c>
      <c r="P19" s="18">
        <f t="shared" si="4"/>
        <v>77870.539999999572</v>
      </c>
      <c r="Q19" s="18">
        <f t="shared" si="5"/>
        <v>97.969206154890557</v>
      </c>
      <c r="R19" s="6"/>
    </row>
    <row r="20" spans="1:18" ht="39.6">
      <c r="A20" s="14">
        <v>2</v>
      </c>
      <c r="B20" s="15" t="s">
        <v>44</v>
      </c>
      <c r="C20" s="16" t="s">
        <v>45</v>
      </c>
      <c r="D20" s="17">
        <v>0</v>
      </c>
      <c r="E20" s="17">
        <v>626668.73</v>
      </c>
      <c r="F20" s="17">
        <v>626668.73</v>
      </c>
      <c r="G20" s="17">
        <v>393136.07999999996</v>
      </c>
      <c r="H20" s="17">
        <v>0</v>
      </c>
      <c r="I20" s="17">
        <v>393136.07999999996</v>
      </c>
      <c r="J20" s="17">
        <v>0</v>
      </c>
      <c r="K20" s="17">
        <v>0</v>
      </c>
      <c r="L20" s="18">
        <f t="shared" si="0"/>
        <v>233532.65000000002</v>
      </c>
      <c r="M20" s="18">
        <f t="shared" si="1"/>
        <v>233532.65000000002</v>
      </c>
      <c r="N20" s="18">
        <f t="shared" si="2"/>
        <v>62.734274295128778</v>
      </c>
      <c r="O20" s="18">
        <f t="shared" si="3"/>
        <v>233532.65000000002</v>
      </c>
      <c r="P20" s="18">
        <f t="shared" si="4"/>
        <v>233532.65000000002</v>
      </c>
      <c r="Q20" s="18">
        <f t="shared" si="5"/>
        <v>62.734274295128778</v>
      </c>
      <c r="R20" s="6"/>
    </row>
    <row r="21" spans="1:18" ht="52.8">
      <c r="A21" s="14">
        <v>2</v>
      </c>
      <c r="B21" s="15" t="s">
        <v>46</v>
      </c>
      <c r="C21" s="16" t="s">
        <v>47</v>
      </c>
      <c r="D21" s="17">
        <v>0</v>
      </c>
      <c r="E21" s="17">
        <v>203822.05000000002</v>
      </c>
      <c r="F21" s="17">
        <v>203822.05000000002</v>
      </c>
      <c r="G21" s="17">
        <v>203818.05000000002</v>
      </c>
      <c r="H21" s="17">
        <v>0</v>
      </c>
      <c r="I21" s="17">
        <v>203818.05000000002</v>
      </c>
      <c r="J21" s="17">
        <v>0</v>
      </c>
      <c r="K21" s="17">
        <v>0</v>
      </c>
      <c r="L21" s="18">
        <f t="shared" si="0"/>
        <v>4</v>
      </c>
      <c r="M21" s="18">
        <f t="shared" si="1"/>
        <v>4</v>
      </c>
      <c r="N21" s="18">
        <f t="shared" si="2"/>
        <v>99.998037503793142</v>
      </c>
      <c r="O21" s="18">
        <f t="shared" si="3"/>
        <v>4</v>
      </c>
      <c r="P21" s="18">
        <f t="shared" si="4"/>
        <v>4</v>
      </c>
      <c r="Q21" s="18">
        <f t="shared" si="5"/>
        <v>99.998037503793142</v>
      </c>
      <c r="R21" s="6"/>
    </row>
    <row r="22" spans="1:18" ht="26.4">
      <c r="A22" s="14">
        <v>2</v>
      </c>
      <c r="B22" s="15" t="s">
        <v>48</v>
      </c>
      <c r="C22" s="16" t="s">
        <v>49</v>
      </c>
      <c r="D22" s="17">
        <v>0</v>
      </c>
      <c r="E22" s="17">
        <v>26162468</v>
      </c>
      <c r="F22" s="17">
        <v>26162468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8">
        <f t="shared" si="0"/>
        <v>26162468</v>
      </c>
      <c r="M22" s="18">
        <f t="shared" si="1"/>
        <v>26162468</v>
      </c>
      <c r="N22" s="18">
        <f t="shared" si="2"/>
        <v>0</v>
      </c>
      <c r="O22" s="18">
        <f t="shared" si="3"/>
        <v>26162468</v>
      </c>
      <c r="P22" s="18">
        <f t="shared" si="4"/>
        <v>26162468</v>
      </c>
      <c r="Q22" s="18">
        <f t="shared" si="5"/>
        <v>0</v>
      </c>
      <c r="R22" s="6"/>
    </row>
    <row r="23" spans="1:18" ht="79.2">
      <c r="A23" s="14">
        <v>2</v>
      </c>
      <c r="B23" s="15" t="s">
        <v>50</v>
      </c>
      <c r="C23" s="16" t="s">
        <v>51</v>
      </c>
      <c r="D23" s="17">
        <v>0</v>
      </c>
      <c r="E23" s="17">
        <v>5386820.7599999998</v>
      </c>
      <c r="F23" s="17">
        <v>5386820.7599999998</v>
      </c>
      <c r="G23" s="17">
        <v>5285416.8999999994</v>
      </c>
      <c r="H23" s="17">
        <v>0</v>
      </c>
      <c r="I23" s="17">
        <v>5285416.8999999994</v>
      </c>
      <c r="J23" s="17">
        <v>0</v>
      </c>
      <c r="K23" s="17">
        <v>0</v>
      </c>
      <c r="L23" s="18">
        <f t="shared" si="0"/>
        <v>101403.86000000034</v>
      </c>
      <c r="M23" s="18">
        <f t="shared" si="1"/>
        <v>101403.86000000034</v>
      </c>
      <c r="N23" s="18">
        <f t="shared" si="2"/>
        <v>98.117556449010195</v>
      </c>
      <c r="O23" s="18">
        <f t="shared" si="3"/>
        <v>101403.86000000034</v>
      </c>
      <c r="P23" s="18">
        <f t="shared" si="4"/>
        <v>101403.86000000034</v>
      </c>
      <c r="Q23" s="18">
        <f t="shared" si="5"/>
        <v>98.117556449010195</v>
      </c>
      <c r="R23" s="6"/>
    </row>
    <row r="24" spans="1:18" ht="26.4">
      <c r="A24" s="14">
        <v>2</v>
      </c>
      <c r="B24" s="15" t="s">
        <v>52</v>
      </c>
      <c r="C24" s="16" t="s">
        <v>53</v>
      </c>
      <c r="D24" s="17">
        <v>0</v>
      </c>
      <c r="E24" s="17">
        <v>4439200</v>
      </c>
      <c r="F24" s="17">
        <v>4439200</v>
      </c>
      <c r="G24" s="17">
        <v>1725438.53</v>
      </c>
      <c r="H24" s="17">
        <v>0</v>
      </c>
      <c r="I24" s="17">
        <v>1725438.53</v>
      </c>
      <c r="J24" s="17">
        <v>0</v>
      </c>
      <c r="K24" s="17">
        <v>0</v>
      </c>
      <c r="L24" s="18">
        <f t="shared" si="0"/>
        <v>2713761.4699999997</v>
      </c>
      <c r="M24" s="18">
        <f t="shared" si="1"/>
        <v>2713761.4699999997</v>
      </c>
      <c r="N24" s="18">
        <f t="shared" si="2"/>
        <v>38.868231438096956</v>
      </c>
      <c r="O24" s="18">
        <f t="shared" si="3"/>
        <v>2713761.4699999997</v>
      </c>
      <c r="P24" s="18">
        <f t="shared" si="4"/>
        <v>2713761.4699999997</v>
      </c>
      <c r="Q24" s="18">
        <f t="shared" si="5"/>
        <v>38.868231438096956</v>
      </c>
      <c r="R24" s="6"/>
    </row>
    <row r="25" spans="1:18">
      <c r="A25" s="14">
        <v>1</v>
      </c>
      <c r="B25" s="15" t="s">
        <v>54</v>
      </c>
      <c r="C25" s="16" t="s">
        <v>55</v>
      </c>
      <c r="D25" s="17">
        <v>43633000</v>
      </c>
      <c r="E25" s="17">
        <v>59244114</v>
      </c>
      <c r="F25" s="17">
        <v>59244114</v>
      </c>
      <c r="G25" s="17">
        <v>38809041.280000001</v>
      </c>
      <c r="H25" s="17">
        <v>0</v>
      </c>
      <c r="I25" s="17">
        <v>38809041.280000001</v>
      </c>
      <c r="J25" s="17">
        <v>0</v>
      </c>
      <c r="K25" s="17">
        <v>0</v>
      </c>
      <c r="L25" s="18">
        <f t="shared" si="0"/>
        <v>20435072.719999999</v>
      </c>
      <c r="M25" s="18">
        <f t="shared" si="1"/>
        <v>20435072.719999999</v>
      </c>
      <c r="N25" s="18">
        <f t="shared" si="2"/>
        <v>65.506999193202546</v>
      </c>
      <c r="O25" s="18">
        <f t="shared" si="3"/>
        <v>20435072.719999999</v>
      </c>
      <c r="P25" s="18">
        <f t="shared" si="4"/>
        <v>20435072.719999999</v>
      </c>
      <c r="Q25" s="18">
        <f t="shared" si="5"/>
        <v>65.506999193202546</v>
      </c>
      <c r="R25" s="6"/>
    </row>
    <row r="26" spans="1:18" ht="26.4">
      <c r="A26" s="14">
        <v>2</v>
      </c>
      <c r="B26" s="15" t="s">
        <v>56</v>
      </c>
      <c r="C26" s="16" t="s">
        <v>57</v>
      </c>
      <c r="D26" s="17">
        <v>34723000</v>
      </c>
      <c r="E26" s="17">
        <v>49864114</v>
      </c>
      <c r="F26" s="17">
        <v>49864114</v>
      </c>
      <c r="G26" s="17">
        <v>30549877.34</v>
      </c>
      <c r="H26" s="17">
        <v>0</v>
      </c>
      <c r="I26" s="17">
        <v>30549877.34</v>
      </c>
      <c r="J26" s="17">
        <v>0</v>
      </c>
      <c r="K26" s="17">
        <v>0</v>
      </c>
      <c r="L26" s="18">
        <f t="shared" si="0"/>
        <v>19314236.66</v>
      </c>
      <c r="M26" s="18">
        <f t="shared" si="1"/>
        <v>19314236.66</v>
      </c>
      <c r="N26" s="18">
        <f t="shared" si="2"/>
        <v>61.266259218001949</v>
      </c>
      <c r="O26" s="18">
        <f t="shared" si="3"/>
        <v>19314236.66</v>
      </c>
      <c r="P26" s="18">
        <f t="shared" si="4"/>
        <v>19314236.66</v>
      </c>
      <c r="Q26" s="18">
        <f t="shared" si="5"/>
        <v>61.266259218001949</v>
      </c>
      <c r="R26" s="6"/>
    </row>
    <row r="27" spans="1:18">
      <c r="A27" s="14">
        <v>2</v>
      </c>
      <c r="B27" s="15" t="s">
        <v>58</v>
      </c>
      <c r="C27" s="16" t="s">
        <v>59</v>
      </c>
      <c r="D27" s="17">
        <v>389000</v>
      </c>
      <c r="E27" s="17">
        <v>389000</v>
      </c>
      <c r="F27" s="17">
        <v>389000</v>
      </c>
      <c r="G27" s="17">
        <v>376299.41</v>
      </c>
      <c r="H27" s="17">
        <v>0</v>
      </c>
      <c r="I27" s="17">
        <v>376299.41</v>
      </c>
      <c r="J27" s="17">
        <v>0</v>
      </c>
      <c r="K27" s="17">
        <v>0</v>
      </c>
      <c r="L27" s="18">
        <f t="shared" si="0"/>
        <v>12700.590000000026</v>
      </c>
      <c r="M27" s="18">
        <f t="shared" si="1"/>
        <v>12700.590000000026</v>
      </c>
      <c r="N27" s="18">
        <f t="shared" si="2"/>
        <v>96.735066838046265</v>
      </c>
      <c r="O27" s="18">
        <f t="shared" si="3"/>
        <v>12700.590000000026</v>
      </c>
      <c r="P27" s="18">
        <f t="shared" si="4"/>
        <v>12700.590000000026</v>
      </c>
      <c r="Q27" s="18">
        <f t="shared" si="5"/>
        <v>96.735066838046265</v>
      </c>
      <c r="R27" s="6"/>
    </row>
    <row r="28" spans="1:18">
      <c r="A28" s="14">
        <v>2</v>
      </c>
      <c r="B28" s="15" t="s">
        <v>60</v>
      </c>
      <c r="C28" s="16" t="s">
        <v>61</v>
      </c>
      <c r="D28" s="17">
        <v>2012000</v>
      </c>
      <c r="E28" s="17">
        <v>2482000</v>
      </c>
      <c r="F28" s="17">
        <v>2482000</v>
      </c>
      <c r="G28" s="17">
        <v>1950606.96</v>
      </c>
      <c r="H28" s="17">
        <v>0</v>
      </c>
      <c r="I28" s="17">
        <v>1950606.96</v>
      </c>
      <c r="J28" s="17">
        <v>0</v>
      </c>
      <c r="K28" s="17">
        <v>0</v>
      </c>
      <c r="L28" s="18">
        <f t="shared" si="0"/>
        <v>531393.04</v>
      </c>
      <c r="M28" s="18">
        <f t="shared" si="1"/>
        <v>531393.04</v>
      </c>
      <c r="N28" s="18">
        <f t="shared" si="2"/>
        <v>78.590127316680096</v>
      </c>
      <c r="O28" s="18">
        <f t="shared" si="3"/>
        <v>531393.04</v>
      </c>
      <c r="P28" s="18">
        <f t="shared" si="4"/>
        <v>531393.04</v>
      </c>
      <c r="Q28" s="18">
        <f t="shared" si="5"/>
        <v>78.590127316680096</v>
      </c>
      <c r="R28" s="6"/>
    </row>
    <row r="29" spans="1:18" ht="26.4">
      <c r="A29" s="14">
        <v>2</v>
      </c>
      <c r="B29" s="15" t="s">
        <v>62</v>
      </c>
      <c r="C29" s="16" t="s">
        <v>63</v>
      </c>
      <c r="D29" s="17">
        <v>6509000</v>
      </c>
      <c r="E29" s="17">
        <v>6509000</v>
      </c>
      <c r="F29" s="17">
        <v>6509000</v>
      </c>
      <c r="G29" s="17">
        <v>5932257.5700000003</v>
      </c>
      <c r="H29" s="17">
        <v>0</v>
      </c>
      <c r="I29" s="17">
        <v>5932257.5700000003</v>
      </c>
      <c r="J29" s="17">
        <v>0</v>
      </c>
      <c r="K29" s="17">
        <v>0</v>
      </c>
      <c r="L29" s="18">
        <f t="shared" si="0"/>
        <v>576742.4299999997</v>
      </c>
      <c r="M29" s="18">
        <f t="shared" si="1"/>
        <v>576742.4299999997</v>
      </c>
      <c r="N29" s="18">
        <f t="shared" si="2"/>
        <v>91.139308188661857</v>
      </c>
      <c r="O29" s="18">
        <f t="shared" si="3"/>
        <v>576742.4299999997</v>
      </c>
      <c r="P29" s="18">
        <f t="shared" si="4"/>
        <v>576742.4299999997</v>
      </c>
      <c r="Q29" s="18">
        <f t="shared" si="5"/>
        <v>91.139308188661857</v>
      </c>
      <c r="R29" s="6"/>
    </row>
    <row r="30" spans="1:18">
      <c r="A30" s="14">
        <v>1</v>
      </c>
      <c r="B30" s="15" t="s">
        <v>64</v>
      </c>
      <c r="C30" s="16" t="s">
        <v>65</v>
      </c>
      <c r="D30" s="17">
        <v>43913401</v>
      </c>
      <c r="E30" s="17">
        <v>57632488</v>
      </c>
      <c r="F30" s="17">
        <v>65111087.329999998</v>
      </c>
      <c r="G30" s="17">
        <v>51723803.609999992</v>
      </c>
      <c r="H30" s="17">
        <v>0</v>
      </c>
      <c r="I30" s="17">
        <v>59478277.669999994</v>
      </c>
      <c r="J30" s="17">
        <v>0</v>
      </c>
      <c r="K30" s="17">
        <v>0</v>
      </c>
      <c r="L30" s="18">
        <f t="shared" si="0"/>
        <v>13387283.720000006</v>
      </c>
      <c r="M30" s="18">
        <f t="shared" si="1"/>
        <v>5908684.390000008</v>
      </c>
      <c r="N30" s="18">
        <f t="shared" si="2"/>
        <v>79.439317835148799</v>
      </c>
      <c r="O30" s="18">
        <f t="shared" si="3"/>
        <v>-1845789.6699999943</v>
      </c>
      <c r="P30" s="18">
        <f t="shared" si="4"/>
        <v>5632809.6600000039</v>
      </c>
      <c r="Q30" s="18">
        <f t="shared" si="5"/>
        <v>91.348923983635146</v>
      </c>
      <c r="R30" s="6"/>
    </row>
    <row r="31" spans="1:18" ht="52.8">
      <c r="A31" s="14">
        <v>2</v>
      </c>
      <c r="B31" s="15" t="s">
        <v>66</v>
      </c>
      <c r="C31" s="16" t="s">
        <v>67</v>
      </c>
      <c r="D31" s="17">
        <v>4430000</v>
      </c>
      <c r="E31" s="17">
        <v>5230000</v>
      </c>
      <c r="F31" s="17">
        <v>5230000</v>
      </c>
      <c r="G31" s="17">
        <v>4109133.41</v>
      </c>
      <c r="H31" s="17">
        <v>0</v>
      </c>
      <c r="I31" s="17">
        <v>4109133.41</v>
      </c>
      <c r="J31" s="17">
        <v>0</v>
      </c>
      <c r="K31" s="17">
        <v>0</v>
      </c>
      <c r="L31" s="18">
        <f t="shared" si="0"/>
        <v>1120866.5899999999</v>
      </c>
      <c r="M31" s="18">
        <f t="shared" si="1"/>
        <v>1120866.5899999999</v>
      </c>
      <c r="N31" s="18">
        <f t="shared" si="2"/>
        <v>78.568516443594646</v>
      </c>
      <c r="O31" s="18">
        <f t="shared" si="3"/>
        <v>1120866.5899999999</v>
      </c>
      <c r="P31" s="18">
        <f t="shared" si="4"/>
        <v>1120866.5899999999</v>
      </c>
      <c r="Q31" s="18">
        <f t="shared" si="5"/>
        <v>78.568516443594646</v>
      </c>
      <c r="R31" s="6"/>
    </row>
    <row r="32" spans="1:18" ht="26.4">
      <c r="A32" s="14">
        <v>2</v>
      </c>
      <c r="B32" s="15" t="s">
        <v>68</v>
      </c>
      <c r="C32" s="16" t="s">
        <v>69</v>
      </c>
      <c r="D32" s="17">
        <v>0</v>
      </c>
      <c r="E32" s="17">
        <v>81300</v>
      </c>
      <c r="F32" s="17">
        <v>81300</v>
      </c>
      <c r="G32" s="17">
        <v>81258.899999999994</v>
      </c>
      <c r="H32" s="17">
        <v>0</v>
      </c>
      <c r="I32" s="17">
        <v>81258.899999999994</v>
      </c>
      <c r="J32" s="17">
        <v>0</v>
      </c>
      <c r="K32" s="17">
        <v>0</v>
      </c>
      <c r="L32" s="18">
        <f t="shared" si="0"/>
        <v>41.100000000005821</v>
      </c>
      <c r="M32" s="18">
        <f t="shared" si="1"/>
        <v>41.100000000005821</v>
      </c>
      <c r="N32" s="18">
        <f t="shared" si="2"/>
        <v>99.949446494464937</v>
      </c>
      <c r="O32" s="18">
        <f t="shared" si="3"/>
        <v>41.100000000005821</v>
      </c>
      <c r="P32" s="18">
        <f t="shared" si="4"/>
        <v>41.100000000005821</v>
      </c>
      <c r="Q32" s="18">
        <f t="shared" si="5"/>
        <v>99.949446494464937</v>
      </c>
      <c r="R32" s="6"/>
    </row>
    <row r="33" spans="1:19" ht="26.4">
      <c r="A33" s="14">
        <v>2</v>
      </c>
      <c r="B33" s="15" t="s">
        <v>70</v>
      </c>
      <c r="C33" s="16" t="s">
        <v>71</v>
      </c>
      <c r="D33" s="17">
        <v>398000</v>
      </c>
      <c r="E33" s="17">
        <v>398000</v>
      </c>
      <c r="F33" s="17">
        <v>398000</v>
      </c>
      <c r="G33" s="17">
        <v>395173.64</v>
      </c>
      <c r="H33" s="17">
        <v>0</v>
      </c>
      <c r="I33" s="17">
        <v>395173.64</v>
      </c>
      <c r="J33" s="17">
        <v>0</v>
      </c>
      <c r="K33" s="17">
        <v>0</v>
      </c>
      <c r="L33" s="18">
        <f t="shared" si="0"/>
        <v>2826.359999999986</v>
      </c>
      <c r="M33" s="18">
        <f t="shared" si="1"/>
        <v>2826.359999999986</v>
      </c>
      <c r="N33" s="18">
        <f t="shared" si="2"/>
        <v>99.289859296482419</v>
      </c>
      <c r="O33" s="18">
        <f t="shared" si="3"/>
        <v>2826.359999999986</v>
      </c>
      <c r="P33" s="18">
        <f t="shared" si="4"/>
        <v>2826.359999999986</v>
      </c>
      <c r="Q33" s="18">
        <f t="shared" si="5"/>
        <v>99.289859296482419</v>
      </c>
      <c r="R33" s="6"/>
    </row>
    <row r="34" spans="1:19" ht="39.6">
      <c r="A34" s="14">
        <v>2</v>
      </c>
      <c r="B34" s="15" t="s">
        <v>72</v>
      </c>
      <c r="C34" s="16" t="s">
        <v>73</v>
      </c>
      <c r="D34" s="17">
        <v>18168901</v>
      </c>
      <c r="E34" s="17">
        <v>17725901</v>
      </c>
      <c r="F34" s="17">
        <v>24649748.5</v>
      </c>
      <c r="G34" s="17">
        <v>15775314.77</v>
      </c>
      <c r="H34" s="17">
        <v>0</v>
      </c>
      <c r="I34" s="17">
        <v>22975036.999999996</v>
      </c>
      <c r="J34" s="17">
        <v>0</v>
      </c>
      <c r="K34" s="17">
        <v>0</v>
      </c>
      <c r="L34" s="18">
        <f t="shared" si="0"/>
        <v>8874433.7300000004</v>
      </c>
      <c r="M34" s="18">
        <f t="shared" si="1"/>
        <v>1950586.2300000004</v>
      </c>
      <c r="N34" s="18">
        <f t="shared" si="2"/>
        <v>63.99787312231603</v>
      </c>
      <c r="O34" s="18">
        <f t="shared" si="3"/>
        <v>-5249135.9999999963</v>
      </c>
      <c r="P34" s="18">
        <f t="shared" si="4"/>
        <v>1674711.5000000037</v>
      </c>
      <c r="Q34" s="18">
        <f t="shared" si="5"/>
        <v>93.205969221146404</v>
      </c>
      <c r="R34" s="6"/>
    </row>
    <row r="35" spans="1:19" ht="26.4">
      <c r="A35" s="14">
        <v>2</v>
      </c>
      <c r="B35" s="15" t="s">
        <v>74</v>
      </c>
      <c r="C35" s="16" t="s">
        <v>75</v>
      </c>
      <c r="D35" s="17">
        <v>30000</v>
      </c>
      <c r="E35" s="17">
        <v>30000</v>
      </c>
      <c r="F35" s="17">
        <v>30000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8">
        <f t="shared" si="0"/>
        <v>30000</v>
      </c>
      <c r="M35" s="18">
        <f t="shared" si="1"/>
        <v>30000</v>
      </c>
      <c r="N35" s="18">
        <f t="shared" si="2"/>
        <v>0</v>
      </c>
      <c r="O35" s="18">
        <f t="shared" si="3"/>
        <v>30000</v>
      </c>
      <c r="P35" s="18">
        <f t="shared" si="4"/>
        <v>30000</v>
      </c>
      <c r="Q35" s="18">
        <f t="shared" si="5"/>
        <v>0</v>
      </c>
      <c r="R35" s="6"/>
    </row>
    <row r="36" spans="1:19" ht="26.4">
      <c r="A36" s="14">
        <v>2</v>
      </c>
      <c r="B36" s="15" t="s">
        <v>76</v>
      </c>
      <c r="C36" s="16" t="s">
        <v>77</v>
      </c>
      <c r="D36" s="17">
        <v>3296500</v>
      </c>
      <c r="E36" s="17">
        <v>3296500</v>
      </c>
      <c r="F36" s="17">
        <v>3587027</v>
      </c>
      <c r="G36" s="17">
        <v>3285835.63</v>
      </c>
      <c r="H36" s="17">
        <v>0</v>
      </c>
      <c r="I36" s="17">
        <v>3576362.63</v>
      </c>
      <c r="J36" s="17">
        <v>0</v>
      </c>
      <c r="K36" s="17">
        <v>0</v>
      </c>
      <c r="L36" s="18">
        <f t="shared" si="0"/>
        <v>301191.37000000011</v>
      </c>
      <c r="M36" s="18">
        <f t="shared" si="1"/>
        <v>10664.370000000112</v>
      </c>
      <c r="N36" s="18">
        <f t="shared" si="2"/>
        <v>91.603314666993029</v>
      </c>
      <c r="O36" s="18">
        <f t="shared" si="3"/>
        <v>-279862.62999999989</v>
      </c>
      <c r="P36" s="18">
        <f t="shared" si="4"/>
        <v>10664.370000000112</v>
      </c>
      <c r="Q36" s="18">
        <f t="shared" si="5"/>
        <v>99.70269613247963</v>
      </c>
      <c r="R36" s="6"/>
    </row>
    <row r="37" spans="1:19" ht="39.6">
      <c r="A37" s="14">
        <v>2</v>
      </c>
      <c r="B37" s="15" t="s">
        <v>78</v>
      </c>
      <c r="C37" s="16" t="s">
        <v>79</v>
      </c>
      <c r="D37" s="17">
        <v>400000</v>
      </c>
      <c r="E37" s="17">
        <v>763900</v>
      </c>
      <c r="F37" s="17">
        <v>763900</v>
      </c>
      <c r="G37" s="17">
        <v>504134.8</v>
      </c>
      <c r="H37" s="17">
        <v>0</v>
      </c>
      <c r="I37" s="17">
        <v>504134.8</v>
      </c>
      <c r="J37" s="17">
        <v>0</v>
      </c>
      <c r="K37" s="17">
        <v>0</v>
      </c>
      <c r="L37" s="18">
        <f t="shared" si="0"/>
        <v>259765.2</v>
      </c>
      <c r="M37" s="18">
        <f t="shared" si="1"/>
        <v>259765.2</v>
      </c>
      <c r="N37" s="18">
        <f t="shared" si="2"/>
        <v>65.994868438277251</v>
      </c>
      <c r="O37" s="18">
        <f t="shared" si="3"/>
        <v>259765.2</v>
      </c>
      <c r="P37" s="18">
        <f t="shared" si="4"/>
        <v>259765.2</v>
      </c>
      <c r="Q37" s="18">
        <f t="shared" si="5"/>
        <v>65.994868438277251</v>
      </c>
      <c r="R37" s="6"/>
    </row>
    <row r="38" spans="1:19" ht="66">
      <c r="A38" s="14">
        <v>2</v>
      </c>
      <c r="B38" s="15" t="s">
        <v>80</v>
      </c>
      <c r="C38" s="16" t="s">
        <v>81</v>
      </c>
      <c r="D38" s="17">
        <v>5510000</v>
      </c>
      <c r="E38" s="17">
        <v>3850000</v>
      </c>
      <c r="F38" s="17">
        <v>3850000</v>
      </c>
      <c r="G38" s="17">
        <v>2657064.83</v>
      </c>
      <c r="H38" s="17">
        <v>0</v>
      </c>
      <c r="I38" s="17">
        <v>2657064.83</v>
      </c>
      <c r="J38" s="17">
        <v>0</v>
      </c>
      <c r="K38" s="17">
        <v>0</v>
      </c>
      <c r="L38" s="18">
        <f t="shared" si="0"/>
        <v>1192935.17</v>
      </c>
      <c r="M38" s="18">
        <f t="shared" si="1"/>
        <v>1192935.17</v>
      </c>
      <c r="N38" s="18">
        <f t="shared" si="2"/>
        <v>69.01467090909091</v>
      </c>
      <c r="O38" s="18">
        <f t="shared" si="3"/>
        <v>1192935.17</v>
      </c>
      <c r="P38" s="18">
        <f t="shared" si="4"/>
        <v>1192935.17</v>
      </c>
      <c r="Q38" s="18">
        <f t="shared" si="5"/>
        <v>69.01467090909091</v>
      </c>
      <c r="R38" s="6"/>
    </row>
    <row r="39" spans="1:19" ht="52.8">
      <c r="A39" s="14">
        <v>2</v>
      </c>
      <c r="B39" s="15" t="s">
        <v>82</v>
      </c>
      <c r="C39" s="16" t="s">
        <v>83</v>
      </c>
      <c r="D39" s="17">
        <v>2200000</v>
      </c>
      <c r="E39" s="17">
        <v>3060000</v>
      </c>
      <c r="F39" s="17">
        <v>3060000</v>
      </c>
      <c r="G39" s="17">
        <v>2896369.48</v>
      </c>
      <c r="H39" s="17">
        <v>0</v>
      </c>
      <c r="I39" s="17">
        <v>2896369.48</v>
      </c>
      <c r="J39" s="17">
        <v>0</v>
      </c>
      <c r="K39" s="17">
        <v>0</v>
      </c>
      <c r="L39" s="18">
        <f t="shared" ref="L39:L70" si="6">F39-G39</f>
        <v>163630.52000000002</v>
      </c>
      <c r="M39" s="18">
        <f t="shared" ref="M39:M70" si="7">E39-G39</f>
        <v>163630.52000000002</v>
      </c>
      <c r="N39" s="18">
        <f t="shared" ref="N39:N70" si="8">IF(F39=0,0,(G39/F39)*100)</f>
        <v>94.652597385620922</v>
      </c>
      <c r="O39" s="18">
        <f t="shared" ref="O39:O70" si="9">E39-I39</f>
        <v>163630.52000000002</v>
      </c>
      <c r="P39" s="18">
        <f t="shared" ref="P39:P70" si="10">F39-I39</f>
        <v>163630.52000000002</v>
      </c>
      <c r="Q39" s="18">
        <f t="shared" ref="Q39:Q70" si="11">IF(F39=0,0,(I39/F39)*100)</f>
        <v>94.652597385620922</v>
      </c>
      <c r="R39" s="6"/>
    </row>
    <row r="40" spans="1:19">
      <c r="A40" s="14">
        <v>2</v>
      </c>
      <c r="B40" s="15" t="s">
        <v>84</v>
      </c>
      <c r="C40" s="16" t="s">
        <v>85</v>
      </c>
      <c r="D40" s="17">
        <v>140000</v>
      </c>
      <c r="E40" s="17">
        <v>201430</v>
      </c>
      <c r="F40" s="17">
        <v>201430</v>
      </c>
      <c r="G40" s="17">
        <v>112059.71999999999</v>
      </c>
      <c r="H40" s="17">
        <v>0</v>
      </c>
      <c r="I40" s="17">
        <v>112059.71999999999</v>
      </c>
      <c r="J40" s="17">
        <v>0</v>
      </c>
      <c r="K40" s="17">
        <v>0</v>
      </c>
      <c r="L40" s="18">
        <f t="shared" si="6"/>
        <v>89370.280000000013</v>
      </c>
      <c r="M40" s="18">
        <f t="shared" si="7"/>
        <v>89370.280000000013</v>
      </c>
      <c r="N40" s="18">
        <f t="shared" si="8"/>
        <v>55.632090552549265</v>
      </c>
      <c r="O40" s="18">
        <f t="shared" si="9"/>
        <v>89370.280000000013</v>
      </c>
      <c r="P40" s="18">
        <f t="shared" si="10"/>
        <v>89370.280000000013</v>
      </c>
      <c r="Q40" s="18">
        <f t="shared" si="11"/>
        <v>55.632090552549265</v>
      </c>
      <c r="R40" s="6"/>
    </row>
    <row r="41" spans="1:19">
      <c r="A41" s="14">
        <v>2</v>
      </c>
      <c r="B41" s="15" t="s">
        <v>86</v>
      </c>
      <c r="C41" s="16" t="s">
        <v>87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264224.83</v>
      </c>
      <c r="J41" s="17">
        <v>0</v>
      </c>
      <c r="K41" s="17">
        <v>0</v>
      </c>
      <c r="L41" s="18">
        <f t="shared" si="6"/>
        <v>0</v>
      </c>
      <c r="M41" s="18">
        <f t="shared" si="7"/>
        <v>0</v>
      </c>
      <c r="N41" s="18">
        <f t="shared" si="8"/>
        <v>0</v>
      </c>
      <c r="O41" s="18">
        <f t="shared" si="9"/>
        <v>-264224.83</v>
      </c>
      <c r="P41" s="18">
        <f t="shared" si="10"/>
        <v>-264224.83</v>
      </c>
      <c r="Q41" s="18">
        <f t="shared" si="11"/>
        <v>0</v>
      </c>
      <c r="R41" s="6"/>
    </row>
    <row r="42" spans="1:19" ht="39.6">
      <c r="A42" s="14">
        <v>2</v>
      </c>
      <c r="B42" s="15" t="s">
        <v>88</v>
      </c>
      <c r="C42" s="16" t="s">
        <v>89</v>
      </c>
      <c r="D42" s="17">
        <v>0</v>
      </c>
      <c r="E42" s="17">
        <v>8971657</v>
      </c>
      <c r="F42" s="17">
        <v>264224.83</v>
      </c>
      <c r="G42" s="17">
        <v>8971657</v>
      </c>
      <c r="H42" s="17">
        <v>0</v>
      </c>
      <c r="I42" s="17">
        <v>8971657</v>
      </c>
      <c r="J42" s="17">
        <v>0</v>
      </c>
      <c r="K42" s="17">
        <v>0</v>
      </c>
      <c r="L42" s="18">
        <f t="shared" si="6"/>
        <v>-8707432.1699999999</v>
      </c>
      <c r="M42" s="18">
        <f t="shared" si="7"/>
        <v>0</v>
      </c>
      <c r="N42" s="18">
        <f t="shared" si="8"/>
        <v>3395.4632499905479</v>
      </c>
      <c r="O42" s="18">
        <f t="shared" si="9"/>
        <v>0</v>
      </c>
      <c r="P42" s="18">
        <f t="shared" si="10"/>
        <v>-8707432.1699999999</v>
      </c>
      <c r="Q42" s="18">
        <f t="shared" si="11"/>
        <v>3395.4632499905479</v>
      </c>
      <c r="R42" s="6"/>
    </row>
    <row r="43" spans="1:19">
      <c r="A43" s="14">
        <v>2</v>
      </c>
      <c r="B43" s="15" t="s">
        <v>90</v>
      </c>
      <c r="C43" s="16" t="s">
        <v>91</v>
      </c>
      <c r="D43" s="17">
        <v>9340000</v>
      </c>
      <c r="E43" s="17">
        <v>14023800</v>
      </c>
      <c r="F43" s="17">
        <v>14023800</v>
      </c>
      <c r="G43" s="17">
        <v>12935801.43</v>
      </c>
      <c r="H43" s="17">
        <v>0</v>
      </c>
      <c r="I43" s="17">
        <v>12935801.43</v>
      </c>
      <c r="J43" s="17">
        <v>0</v>
      </c>
      <c r="K43" s="17">
        <v>0</v>
      </c>
      <c r="L43" s="18">
        <f t="shared" si="6"/>
        <v>1087998.5700000003</v>
      </c>
      <c r="M43" s="18">
        <f t="shared" si="7"/>
        <v>1087998.5700000003</v>
      </c>
      <c r="N43" s="18">
        <f t="shared" si="8"/>
        <v>92.24177063278141</v>
      </c>
      <c r="O43" s="18">
        <f t="shared" si="9"/>
        <v>1087998.5700000003</v>
      </c>
      <c r="P43" s="18">
        <f t="shared" si="10"/>
        <v>1087998.5700000003</v>
      </c>
      <c r="Q43" s="18">
        <f t="shared" si="11"/>
        <v>92.24177063278141</v>
      </c>
      <c r="R43" s="6"/>
    </row>
    <row r="44" spans="1:19">
      <c r="A44" s="14">
        <v>1</v>
      </c>
      <c r="B44" s="15" t="s">
        <v>92</v>
      </c>
      <c r="C44" s="16" t="s">
        <v>93</v>
      </c>
      <c r="D44" s="17">
        <v>20271700</v>
      </c>
      <c r="E44" s="17">
        <v>19716700</v>
      </c>
      <c r="F44" s="17">
        <v>20783239.489999998</v>
      </c>
      <c r="G44" s="17">
        <v>18016351.530000001</v>
      </c>
      <c r="H44" s="17">
        <v>0</v>
      </c>
      <c r="I44" s="17">
        <v>19275868.669999998</v>
      </c>
      <c r="J44" s="17">
        <v>0</v>
      </c>
      <c r="K44" s="17">
        <v>0</v>
      </c>
      <c r="L44" s="18">
        <f t="shared" si="6"/>
        <v>2766887.9599999972</v>
      </c>
      <c r="M44" s="18">
        <f t="shared" si="7"/>
        <v>1700348.4699999988</v>
      </c>
      <c r="N44" s="18">
        <f t="shared" si="8"/>
        <v>86.686926446999252</v>
      </c>
      <c r="O44" s="18">
        <f t="shared" si="9"/>
        <v>440831.33000000194</v>
      </c>
      <c r="P44" s="18">
        <f t="shared" si="10"/>
        <v>1507370.8200000003</v>
      </c>
      <c r="Q44" s="18">
        <f t="shared" si="11"/>
        <v>92.747180627325776</v>
      </c>
      <c r="R44" s="6"/>
      <c r="S44" s="7"/>
    </row>
    <row r="45" spans="1:19">
      <c r="A45" s="14">
        <v>2</v>
      </c>
      <c r="B45" s="15" t="s">
        <v>94</v>
      </c>
      <c r="C45" s="16" t="s">
        <v>95</v>
      </c>
      <c r="D45" s="17">
        <v>5535100</v>
      </c>
      <c r="E45" s="17">
        <v>5325100</v>
      </c>
      <c r="F45" s="17">
        <v>5396730</v>
      </c>
      <c r="G45" s="17">
        <v>5098046.8699999992</v>
      </c>
      <c r="H45" s="17">
        <v>0</v>
      </c>
      <c r="I45" s="17">
        <v>5173486.8699999992</v>
      </c>
      <c r="J45" s="17">
        <v>0</v>
      </c>
      <c r="K45" s="17">
        <v>0</v>
      </c>
      <c r="L45" s="18">
        <f t="shared" si="6"/>
        <v>298683.13000000082</v>
      </c>
      <c r="M45" s="18">
        <f t="shared" si="7"/>
        <v>227053.13000000082</v>
      </c>
      <c r="N45" s="18">
        <f t="shared" si="8"/>
        <v>94.465479466269372</v>
      </c>
      <c r="O45" s="18">
        <f t="shared" si="9"/>
        <v>151613.13000000082</v>
      </c>
      <c r="P45" s="18">
        <f t="shared" si="10"/>
        <v>223243.13000000082</v>
      </c>
      <c r="Q45" s="18">
        <f t="shared" si="11"/>
        <v>95.86336299944594</v>
      </c>
      <c r="R45" s="6"/>
    </row>
    <row r="46" spans="1:19">
      <c r="A46" s="14">
        <v>2</v>
      </c>
      <c r="B46" s="15" t="s">
        <v>96</v>
      </c>
      <c r="C46" s="16" t="s">
        <v>97</v>
      </c>
      <c r="D46" s="17">
        <v>5007800</v>
      </c>
      <c r="E46" s="17">
        <v>4932800</v>
      </c>
      <c r="F46" s="17">
        <v>5114183</v>
      </c>
      <c r="G46" s="17">
        <v>4260538.7699999996</v>
      </c>
      <c r="H46" s="17">
        <v>0</v>
      </c>
      <c r="I46" s="17">
        <v>4442747.37</v>
      </c>
      <c r="J46" s="17">
        <v>0</v>
      </c>
      <c r="K46" s="17">
        <v>0</v>
      </c>
      <c r="L46" s="18">
        <f t="shared" si="6"/>
        <v>853644.23000000045</v>
      </c>
      <c r="M46" s="18">
        <f t="shared" si="7"/>
        <v>672261.23000000045</v>
      </c>
      <c r="N46" s="18">
        <f t="shared" si="8"/>
        <v>83.308297141498443</v>
      </c>
      <c r="O46" s="18">
        <f t="shared" si="9"/>
        <v>490052.62999999989</v>
      </c>
      <c r="P46" s="18">
        <f t="shared" si="10"/>
        <v>671435.62999999989</v>
      </c>
      <c r="Q46" s="18">
        <f t="shared" si="11"/>
        <v>86.871106685075603</v>
      </c>
      <c r="R46" s="6"/>
    </row>
    <row r="47" spans="1:19" ht="26.4">
      <c r="A47" s="14">
        <v>2</v>
      </c>
      <c r="B47" s="15" t="s">
        <v>98</v>
      </c>
      <c r="C47" s="16" t="s">
        <v>99</v>
      </c>
      <c r="D47" s="17">
        <v>9700800</v>
      </c>
      <c r="E47" s="17">
        <v>9430800</v>
      </c>
      <c r="F47" s="17">
        <v>10244326.49</v>
      </c>
      <c r="G47" s="17">
        <v>8629765.8900000006</v>
      </c>
      <c r="H47" s="17">
        <v>0</v>
      </c>
      <c r="I47" s="17">
        <v>9631634.4299999997</v>
      </c>
      <c r="J47" s="17">
        <v>0</v>
      </c>
      <c r="K47" s="17">
        <v>0</v>
      </c>
      <c r="L47" s="18">
        <f t="shared" si="6"/>
        <v>1614560.5999999996</v>
      </c>
      <c r="M47" s="18">
        <f t="shared" si="7"/>
        <v>801034.1099999994</v>
      </c>
      <c r="N47" s="18">
        <f t="shared" si="8"/>
        <v>84.239465604927247</v>
      </c>
      <c r="O47" s="18">
        <f t="shared" si="9"/>
        <v>-200834.4299999997</v>
      </c>
      <c r="P47" s="18">
        <f t="shared" si="10"/>
        <v>612692.06000000052</v>
      </c>
      <c r="Q47" s="18">
        <f t="shared" si="11"/>
        <v>94.019206039576346</v>
      </c>
      <c r="R47" s="6"/>
    </row>
    <row r="48" spans="1:19">
      <c r="A48" s="14">
        <v>2</v>
      </c>
      <c r="B48" s="15" t="s">
        <v>100</v>
      </c>
      <c r="C48" s="16" t="s">
        <v>101</v>
      </c>
      <c r="D48" s="17">
        <v>28000</v>
      </c>
      <c r="E48" s="17">
        <v>28000</v>
      </c>
      <c r="F48" s="17">
        <v>28000</v>
      </c>
      <c r="G48" s="17">
        <v>28000</v>
      </c>
      <c r="H48" s="17">
        <v>0</v>
      </c>
      <c r="I48" s="17">
        <v>28000</v>
      </c>
      <c r="J48" s="17">
        <v>0</v>
      </c>
      <c r="K48" s="17">
        <v>0</v>
      </c>
      <c r="L48" s="18">
        <f t="shared" si="6"/>
        <v>0</v>
      </c>
      <c r="M48" s="18">
        <f t="shared" si="7"/>
        <v>0</v>
      </c>
      <c r="N48" s="18">
        <f t="shared" si="8"/>
        <v>100</v>
      </c>
      <c r="O48" s="18">
        <f t="shared" si="9"/>
        <v>0</v>
      </c>
      <c r="P48" s="18">
        <f t="shared" si="10"/>
        <v>0</v>
      </c>
      <c r="Q48" s="18">
        <f t="shared" si="11"/>
        <v>100</v>
      </c>
      <c r="R48" s="6"/>
    </row>
    <row r="49" spans="1:18">
      <c r="A49" s="14">
        <v>1</v>
      </c>
      <c r="B49" s="15" t="s">
        <v>102</v>
      </c>
      <c r="C49" s="16" t="s">
        <v>103</v>
      </c>
      <c r="D49" s="17">
        <v>23808400</v>
      </c>
      <c r="E49" s="17">
        <v>23773000</v>
      </c>
      <c r="F49" s="17">
        <v>24102730</v>
      </c>
      <c r="G49" s="17">
        <v>23057663.729999997</v>
      </c>
      <c r="H49" s="17">
        <v>0</v>
      </c>
      <c r="I49" s="17">
        <v>23387393.729999997</v>
      </c>
      <c r="J49" s="17">
        <v>0</v>
      </c>
      <c r="K49" s="17">
        <v>0</v>
      </c>
      <c r="L49" s="18">
        <f t="shared" si="6"/>
        <v>1045066.2700000033</v>
      </c>
      <c r="M49" s="18">
        <f t="shared" si="7"/>
        <v>715336.27000000328</v>
      </c>
      <c r="N49" s="18">
        <f t="shared" si="8"/>
        <v>95.664116595920873</v>
      </c>
      <c r="O49" s="18">
        <f t="shared" si="9"/>
        <v>385606.27000000328</v>
      </c>
      <c r="P49" s="18">
        <f t="shared" si="10"/>
        <v>715336.27000000328</v>
      </c>
      <c r="Q49" s="18">
        <f t="shared" si="11"/>
        <v>97.032135903277322</v>
      </c>
      <c r="R49" s="6"/>
    </row>
    <row r="50" spans="1:18">
      <c r="A50" s="14">
        <v>2</v>
      </c>
      <c r="B50" s="15" t="s">
        <v>104</v>
      </c>
      <c r="C50" s="16" t="s">
        <v>105</v>
      </c>
      <c r="D50" s="17">
        <v>300000</v>
      </c>
      <c r="E50" s="17">
        <v>300000</v>
      </c>
      <c r="F50" s="17">
        <v>300000</v>
      </c>
      <c r="G50" s="17">
        <v>299625.14</v>
      </c>
      <c r="H50" s="17">
        <v>0</v>
      </c>
      <c r="I50" s="17">
        <v>299625.14</v>
      </c>
      <c r="J50" s="17">
        <v>0</v>
      </c>
      <c r="K50" s="17">
        <v>0</v>
      </c>
      <c r="L50" s="18">
        <f t="shared" si="6"/>
        <v>374.85999999998603</v>
      </c>
      <c r="M50" s="18">
        <f t="shared" si="7"/>
        <v>374.85999999998603</v>
      </c>
      <c r="N50" s="18">
        <f t="shared" si="8"/>
        <v>99.875046666666663</v>
      </c>
      <c r="O50" s="18">
        <f t="shared" si="9"/>
        <v>374.85999999998603</v>
      </c>
      <c r="P50" s="18">
        <f t="shared" si="10"/>
        <v>374.85999999998603</v>
      </c>
      <c r="Q50" s="18">
        <f t="shared" si="11"/>
        <v>99.875046666666663</v>
      </c>
      <c r="R50" s="6"/>
    </row>
    <row r="51" spans="1:18">
      <c r="A51" s="14">
        <v>2</v>
      </c>
      <c r="B51" s="15" t="s">
        <v>106</v>
      </c>
      <c r="C51" s="16" t="s">
        <v>107</v>
      </c>
      <c r="D51" s="17">
        <v>23508400</v>
      </c>
      <c r="E51" s="17">
        <v>23379400</v>
      </c>
      <c r="F51" s="17">
        <v>23709130</v>
      </c>
      <c r="G51" s="17">
        <v>22664438.589999996</v>
      </c>
      <c r="H51" s="17">
        <v>0</v>
      </c>
      <c r="I51" s="17">
        <v>22994168.589999996</v>
      </c>
      <c r="J51" s="17">
        <v>0</v>
      </c>
      <c r="K51" s="17">
        <v>0</v>
      </c>
      <c r="L51" s="18">
        <f t="shared" si="6"/>
        <v>1044691.4100000039</v>
      </c>
      <c r="M51" s="18">
        <f t="shared" si="7"/>
        <v>714961.41000000387</v>
      </c>
      <c r="N51" s="18">
        <f t="shared" si="8"/>
        <v>95.593716808672426</v>
      </c>
      <c r="O51" s="18">
        <f t="shared" si="9"/>
        <v>385231.41000000387</v>
      </c>
      <c r="P51" s="18">
        <f t="shared" si="10"/>
        <v>714961.41000000387</v>
      </c>
      <c r="Q51" s="18">
        <f t="shared" si="11"/>
        <v>96.984446877637424</v>
      </c>
      <c r="R51" s="6"/>
    </row>
    <row r="52" spans="1:18">
      <c r="A52" s="14">
        <v>2</v>
      </c>
      <c r="B52" s="15" t="s">
        <v>108</v>
      </c>
      <c r="C52" s="16" t="s">
        <v>109</v>
      </c>
      <c r="D52" s="17">
        <v>0</v>
      </c>
      <c r="E52" s="17">
        <v>93600</v>
      </c>
      <c r="F52" s="17">
        <v>93600</v>
      </c>
      <c r="G52" s="17">
        <v>93600</v>
      </c>
      <c r="H52" s="17">
        <v>0</v>
      </c>
      <c r="I52" s="17">
        <v>93600</v>
      </c>
      <c r="J52" s="17">
        <v>0</v>
      </c>
      <c r="K52" s="17">
        <v>0</v>
      </c>
      <c r="L52" s="18">
        <f t="shared" si="6"/>
        <v>0</v>
      </c>
      <c r="M52" s="18">
        <f t="shared" si="7"/>
        <v>0</v>
      </c>
      <c r="N52" s="18">
        <f t="shared" si="8"/>
        <v>100</v>
      </c>
      <c r="O52" s="18">
        <f t="shared" si="9"/>
        <v>0</v>
      </c>
      <c r="P52" s="18">
        <f t="shared" si="10"/>
        <v>0</v>
      </c>
      <c r="Q52" s="18">
        <f t="shared" si="11"/>
        <v>100</v>
      </c>
      <c r="R52" s="6"/>
    </row>
    <row r="53" spans="1:18">
      <c r="A53" s="14">
        <v>1</v>
      </c>
      <c r="B53" s="15" t="s">
        <v>110</v>
      </c>
      <c r="C53" s="16" t="s">
        <v>111</v>
      </c>
      <c r="D53" s="17">
        <v>39516854</v>
      </c>
      <c r="E53" s="17">
        <v>31031754</v>
      </c>
      <c r="F53" s="17">
        <v>31031754</v>
      </c>
      <c r="G53" s="17">
        <v>27821508.039999999</v>
      </c>
      <c r="H53" s="17">
        <v>0</v>
      </c>
      <c r="I53" s="17">
        <v>27821508.039999999</v>
      </c>
      <c r="J53" s="17">
        <v>0</v>
      </c>
      <c r="K53" s="17">
        <v>0</v>
      </c>
      <c r="L53" s="18">
        <f t="shared" si="6"/>
        <v>3210245.9600000009</v>
      </c>
      <c r="M53" s="18">
        <f t="shared" si="7"/>
        <v>3210245.9600000009</v>
      </c>
      <c r="N53" s="18">
        <f t="shared" si="8"/>
        <v>89.65496452440297</v>
      </c>
      <c r="O53" s="18">
        <f t="shared" si="9"/>
        <v>3210245.9600000009</v>
      </c>
      <c r="P53" s="18">
        <f t="shared" si="10"/>
        <v>3210245.9600000009</v>
      </c>
      <c r="Q53" s="18">
        <f t="shared" si="11"/>
        <v>89.65496452440297</v>
      </c>
      <c r="R53" s="6"/>
    </row>
    <row r="54" spans="1:18">
      <c r="A54" s="14">
        <v>2</v>
      </c>
      <c r="B54" s="15" t="s">
        <v>112</v>
      </c>
      <c r="C54" s="16" t="s">
        <v>113</v>
      </c>
      <c r="D54" s="17">
        <v>35680000</v>
      </c>
      <c r="E54" s="17">
        <v>26265000</v>
      </c>
      <c r="F54" s="17">
        <v>26265000</v>
      </c>
      <c r="G54" s="17">
        <v>24113482.27</v>
      </c>
      <c r="H54" s="17">
        <v>0</v>
      </c>
      <c r="I54" s="17">
        <v>24113482.27</v>
      </c>
      <c r="J54" s="17">
        <v>0</v>
      </c>
      <c r="K54" s="17">
        <v>0</v>
      </c>
      <c r="L54" s="18">
        <f t="shared" si="6"/>
        <v>2151517.7300000004</v>
      </c>
      <c r="M54" s="18">
        <f t="shared" si="7"/>
        <v>2151517.7300000004</v>
      </c>
      <c r="N54" s="18">
        <f t="shared" si="8"/>
        <v>91.808422882162574</v>
      </c>
      <c r="O54" s="18">
        <f t="shared" si="9"/>
        <v>2151517.7300000004</v>
      </c>
      <c r="P54" s="18">
        <f t="shared" si="10"/>
        <v>2151517.7300000004</v>
      </c>
      <c r="Q54" s="18">
        <f t="shared" si="11"/>
        <v>91.808422882162574</v>
      </c>
      <c r="R54" s="6"/>
    </row>
    <row r="55" spans="1:18" ht="26.4">
      <c r="A55" s="14">
        <v>2</v>
      </c>
      <c r="B55" s="15" t="s">
        <v>114</v>
      </c>
      <c r="C55" s="16" t="s">
        <v>115</v>
      </c>
      <c r="D55" s="17">
        <v>197000</v>
      </c>
      <c r="E55" s="17">
        <v>197000</v>
      </c>
      <c r="F55" s="17">
        <v>197000</v>
      </c>
      <c r="G55" s="17">
        <v>197000</v>
      </c>
      <c r="H55" s="17">
        <v>0</v>
      </c>
      <c r="I55" s="17">
        <v>197000</v>
      </c>
      <c r="J55" s="17">
        <v>0</v>
      </c>
      <c r="K55" s="17">
        <v>0</v>
      </c>
      <c r="L55" s="18">
        <f t="shared" si="6"/>
        <v>0</v>
      </c>
      <c r="M55" s="18">
        <f t="shared" si="7"/>
        <v>0</v>
      </c>
      <c r="N55" s="18">
        <f t="shared" si="8"/>
        <v>100</v>
      </c>
      <c r="O55" s="18">
        <f t="shared" si="9"/>
        <v>0</v>
      </c>
      <c r="P55" s="18">
        <f t="shared" si="10"/>
        <v>0</v>
      </c>
      <c r="Q55" s="18">
        <f t="shared" si="11"/>
        <v>100</v>
      </c>
      <c r="R55" s="6"/>
    </row>
    <row r="56" spans="1:18" ht="26.4">
      <c r="A56" s="14">
        <v>2</v>
      </c>
      <c r="B56" s="15" t="s">
        <v>116</v>
      </c>
      <c r="C56" s="16" t="s">
        <v>117</v>
      </c>
      <c r="D56" s="17">
        <v>3639854</v>
      </c>
      <c r="E56" s="17">
        <v>4569754</v>
      </c>
      <c r="F56" s="17">
        <v>4458600</v>
      </c>
      <c r="G56" s="17">
        <v>3511025.77</v>
      </c>
      <c r="H56" s="17">
        <v>0</v>
      </c>
      <c r="I56" s="17">
        <v>3511025.77</v>
      </c>
      <c r="J56" s="17">
        <v>0</v>
      </c>
      <c r="K56" s="17">
        <v>0</v>
      </c>
      <c r="L56" s="18">
        <f t="shared" si="6"/>
        <v>947574.23</v>
      </c>
      <c r="M56" s="18">
        <f t="shared" si="7"/>
        <v>1058728.23</v>
      </c>
      <c r="N56" s="18">
        <f t="shared" si="8"/>
        <v>78.747269770780065</v>
      </c>
      <c r="O56" s="18">
        <f t="shared" si="9"/>
        <v>1058728.23</v>
      </c>
      <c r="P56" s="18">
        <f t="shared" si="10"/>
        <v>947574.23</v>
      </c>
      <c r="Q56" s="18">
        <f t="shared" si="11"/>
        <v>78.747269770780065</v>
      </c>
      <c r="R56" s="6"/>
    </row>
    <row r="57" spans="1:18">
      <c r="A57" s="14">
        <v>1</v>
      </c>
      <c r="B57" s="15" t="s">
        <v>118</v>
      </c>
      <c r="C57" s="16" t="s">
        <v>119</v>
      </c>
      <c r="D57" s="17">
        <v>13473300</v>
      </c>
      <c r="E57" s="17">
        <v>89786000</v>
      </c>
      <c r="F57" s="17">
        <v>89786000</v>
      </c>
      <c r="G57" s="17">
        <v>38732119.07</v>
      </c>
      <c r="H57" s="17">
        <v>0</v>
      </c>
      <c r="I57" s="17">
        <v>38732119.07</v>
      </c>
      <c r="J57" s="17">
        <v>0</v>
      </c>
      <c r="K57" s="17">
        <v>0</v>
      </c>
      <c r="L57" s="18">
        <f t="shared" si="6"/>
        <v>51053880.93</v>
      </c>
      <c r="M57" s="18">
        <f t="shared" si="7"/>
        <v>51053880.93</v>
      </c>
      <c r="N57" s="18">
        <f t="shared" si="8"/>
        <v>43.138261054061886</v>
      </c>
      <c r="O57" s="18">
        <f t="shared" si="9"/>
        <v>51053880.93</v>
      </c>
      <c r="P57" s="18">
        <f t="shared" si="10"/>
        <v>51053880.93</v>
      </c>
      <c r="Q57" s="18">
        <f t="shared" si="11"/>
        <v>43.138261054061886</v>
      </c>
      <c r="R57" s="6"/>
    </row>
    <row r="58" spans="1:18">
      <c r="A58" s="14">
        <v>2</v>
      </c>
      <c r="B58" s="15" t="s">
        <v>120</v>
      </c>
      <c r="C58" s="16" t="s">
        <v>121</v>
      </c>
      <c r="D58" s="17">
        <v>721000</v>
      </c>
      <c r="E58" s="17">
        <v>721000</v>
      </c>
      <c r="F58" s="17">
        <v>721000</v>
      </c>
      <c r="G58" s="17">
        <v>79940</v>
      </c>
      <c r="H58" s="17">
        <v>0</v>
      </c>
      <c r="I58" s="17">
        <v>79940</v>
      </c>
      <c r="J58" s="17">
        <v>0</v>
      </c>
      <c r="K58" s="17">
        <v>0</v>
      </c>
      <c r="L58" s="18">
        <f t="shared" si="6"/>
        <v>641060</v>
      </c>
      <c r="M58" s="18">
        <f t="shared" si="7"/>
        <v>641060</v>
      </c>
      <c r="N58" s="18">
        <f t="shared" si="8"/>
        <v>11.087378640776699</v>
      </c>
      <c r="O58" s="18">
        <f t="shared" si="9"/>
        <v>641060</v>
      </c>
      <c r="P58" s="18">
        <f t="shared" si="10"/>
        <v>641060</v>
      </c>
      <c r="Q58" s="18">
        <f t="shared" si="11"/>
        <v>11.087378640776699</v>
      </c>
      <c r="R58" s="6"/>
    </row>
    <row r="59" spans="1:18">
      <c r="A59" s="14">
        <v>0</v>
      </c>
      <c r="B59" s="15" t="s">
        <v>122</v>
      </c>
      <c r="C59" s="16" t="s">
        <v>123</v>
      </c>
      <c r="D59" s="17">
        <v>721000</v>
      </c>
      <c r="E59" s="17">
        <v>721000</v>
      </c>
      <c r="F59" s="17">
        <v>721000</v>
      </c>
      <c r="G59" s="17">
        <v>79940</v>
      </c>
      <c r="H59" s="17">
        <v>0</v>
      </c>
      <c r="I59" s="17">
        <v>79940</v>
      </c>
      <c r="J59" s="17">
        <v>0</v>
      </c>
      <c r="K59" s="17">
        <v>0</v>
      </c>
      <c r="L59" s="18">
        <f t="shared" si="6"/>
        <v>641060</v>
      </c>
      <c r="M59" s="18">
        <f t="shared" si="7"/>
        <v>641060</v>
      </c>
      <c r="N59" s="18">
        <f t="shared" si="8"/>
        <v>11.087378640776699</v>
      </c>
      <c r="O59" s="18">
        <f t="shared" si="9"/>
        <v>641060</v>
      </c>
      <c r="P59" s="18">
        <f t="shared" si="10"/>
        <v>641060</v>
      </c>
      <c r="Q59" s="18">
        <f t="shared" si="11"/>
        <v>11.087378640776699</v>
      </c>
      <c r="R59" s="6"/>
    </row>
    <row r="60" spans="1:18">
      <c r="A60" s="14">
        <v>2</v>
      </c>
      <c r="B60" s="15" t="s">
        <v>124</v>
      </c>
      <c r="C60" s="16" t="s">
        <v>125</v>
      </c>
      <c r="D60" s="17">
        <v>300000</v>
      </c>
      <c r="E60" s="17">
        <v>53002000</v>
      </c>
      <c r="F60" s="17">
        <v>53002000</v>
      </c>
      <c r="G60" s="17">
        <v>4846474.97</v>
      </c>
      <c r="H60" s="17">
        <v>0</v>
      </c>
      <c r="I60" s="17">
        <v>4846474.97</v>
      </c>
      <c r="J60" s="17">
        <v>0</v>
      </c>
      <c r="K60" s="17">
        <v>0</v>
      </c>
      <c r="L60" s="18">
        <f t="shared" si="6"/>
        <v>48155525.030000001</v>
      </c>
      <c r="M60" s="18">
        <f t="shared" si="7"/>
        <v>48155525.030000001</v>
      </c>
      <c r="N60" s="18">
        <f t="shared" si="8"/>
        <v>9.1439473416097492</v>
      </c>
      <c r="O60" s="18">
        <f t="shared" si="9"/>
        <v>48155525.030000001</v>
      </c>
      <c r="P60" s="18">
        <f t="shared" si="10"/>
        <v>48155525.030000001</v>
      </c>
      <c r="Q60" s="18">
        <f t="shared" si="11"/>
        <v>9.1439473416097492</v>
      </c>
      <c r="R60" s="6"/>
    </row>
    <row r="61" spans="1:18" ht="26.4">
      <c r="A61" s="14">
        <v>0</v>
      </c>
      <c r="B61" s="15" t="s">
        <v>126</v>
      </c>
      <c r="C61" s="16" t="s">
        <v>127</v>
      </c>
      <c r="D61" s="17">
        <v>300000</v>
      </c>
      <c r="E61" s="17">
        <v>53002000</v>
      </c>
      <c r="F61" s="17">
        <v>53002000</v>
      </c>
      <c r="G61" s="17">
        <v>4846474.97</v>
      </c>
      <c r="H61" s="17">
        <v>0</v>
      </c>
      <c r="I61" s="17">
        <v>4846474.97</v>
      </c>
      <c r="J61" s="17">
        <v>0</v>
      </c>
      <c r="K61" s="17">
        <v>0</v>
      </c>
      <c r="L61" s="18">
        <f t="shared" si="6"/>
        <v>48155525.030000001</v>
      </c>
      <c r="M61" s="18">
        <f t="shared" si="7"/>
        <v>48155525.030000001</v>
      </c>
      <c r="N61" s="18">
        <f t="shared" si="8"/>
        <v>9.1439473416097492</v>
      </c>
      <c r="O61" s="18">
        <f t="shared" si="9"/>
        <v>48155525.030000001</v>
      </c>
      <c r="P61" s="18">
        <f t="shared" si="10"/>
        <v>48155525.030000001</v>
      </c>
      <c r="Q61" s="18">
        <f t="shared" si="11"/>
        <v>9.1439473416097492</v>
      </c>
      <c r="R61" s="6"/>
    </row>
    <row r="62" spans="1:18" ht="26.4">
      <c r="A62" s="14">
        <v>2</v>
      </c>
      <c r="B62" s="15" t="s">
        <v>128</v>
      </c>
      <c r="C62" s="16" t="s">
        <v>129</v>
      </c>
      <c r="D62" s="17">
        <v>478800</v>
      </c>
      <c r="E62" s="17">
        <v>19361500</v>
      </c>
      <c r="F62" s="17">
        <v>19361500</v>
      </c>
      <c r="G62" s="17">
        <v>19301689.280000001</v>
      </c>
      <c r="H62" s="17">
        <v>0</v>
      </c>
      <c r="I62" s="17">
        <v>19301689.280000001</v>
      </c>
      <c r="J62" s="17">
        <v>0</v>
      </c>
      <c r="K62" s="17">
        <v>0</v>
      </c>
      <c r="L62" s="18">
        <f t="shared" si="6"/>
        <v>59810.719999998808</v>
      </c>
      <c r="M62" s="18">
        <f t="shared" si="7"/>
        <v>59810.719999998808</v>
      </c>
      <c r="N62" s="18">
        <f t="shared" si="8"/>
        <v>99.691084265165415</v>
      </c>
      <c r="O62" s="18">
        <f t="shared" si="9"/>
        <v>59810.719999998808</v>
      </c>
      <c r="P62" s="18">
        <f t="shared" si="10"/>
        <v>59810.719999998808</v>
      </c>
      <c r="Q62" s="18">
        <f t="shared" si="11"/>
        <v>99.691084265165415</v>
      </c>
      <c r="R62" s="6"/>
    </row>
    <row r="63" spans="1:18" ht="26.4">
      <c r="A63" s="14">
        <v>0</v>
      </c>
      <c r="B63" s="15" t="s">
        <v>130</v>
      </c>
      <c r="C63" s="16" t="s">
        <v>131</v>
      </c>
      <c r="D63" s="17">
        <v>478800</v>
      </c>
      <c r="E63" s="17">
        <v>1861500</v>
      </c>
      <c r="F63" s="17">
        <v>1861500</v>
      </c>
      <c r="G63" s="17">
        <v>1856957</v>
      </c>
      <c r="H63" s="17">
        <v>0</v>
      </c>
      <c r="I63" s="17">
        <v>1856957</v>
      </c>
      <c r="J63" s="17">
        <v>0</v>
      </c>
      <c r="K63" s="17">
        <v>0</v>
      </c>
      <c r="L63" s="18">
        <f t="shared" si="6"/>
        <v>4543</v>
      </c>
      <c r="M63" s="18">
        <f t="shared" si="7"/>
        <v>4543</v>
      </c>
      <c r="N63" s="18">
        <f t="shared" si="8"/>
        <v>99.7559495030889</v>
      </c>
      <c r="O63" s="18">
        <f t="shared" si="9"/>
        <v>4543</v>
      </c>
      <c r="P63" s="18">
        <f t="shared" si="10"/>
        <v>4543</v>
      </c>
      <c r="Q63" s="18">
        <f t="shared" si="11"/>
        <v>99.7559495030889</v>
      </c>
      <c r="R63" s="6"/>
    </row>
    <row r="64" spans="1:18" ht="26.4">
      <c r="A64" s="14">
        <v>0</v>
      </c>
      <c r="B64" s="15" t="s">
        <v>132</v>
      </c>
      <c r="C64" s="16" t="s">
        <v>133</v>
      </c>
      <c r="D64" s="17">
        <v>0</v>
      </c>
      <c r="E64" s="17">
        <v>17500000</v>
      </c>
      <c r="F64" s="17">
        <v>17500000</v>
      </c>
      <c r="G64" s="17">
        <v>17444732.280000001</v>
      </c>
      <c r="H64" s="17">
        <v>0</v>
      </c>
      <c r="I64" s="17">
        <v>17444732.280000001</v>
      </c>
      <c r="J64" s="17">
        <v>0</v>
      </c>
      <c r="K64" s="17">
        <v>0</v>
      </c>
      <c r="L64" s="18">
        <f t="shared" si="6"/>
        <v>55267.719999998808</v>
      </c>
      <c r="M64" s="18">
        <f t="shared" si="7"/>
        <v>55267.719999998808</v>
      </c>
      <c r="N64" s="18">
        <f t="shared" si="8"/>
        <v>99.684184457142862</v>
      </c>
      <c r="O64" s="18">
        <f t="shared" si="9"/>
        <v>55267.719999998808</v>
      </c>
      <c r="P64" s="18">
        <f t="shared" si="10"/>
        <v>55267.719999998808</v>
      </c>
      <c r="Q64" s="18">
        <f t="shared" si="11"/>
        <v>99.684184457142862</v>
      </c>
      <c r="R64" s="6"/>
    </row>
    <row r="65" spans="1:18" ht="26.4">
      <c r="A65" s="14">
        <v>2</v>
      </c>
      <c r="B65" s="15" t="s">
        <v>134</v>
      </c>
      <c r="C65" s="16" t="s">
        <v>135</v>
      </c>
      <c r="D65" s="17">
        <v>11973500</v>
      </c>
      <c r="E65" s="17">
        <v>16701500</v>
      </c>
      <c r="F65" s="17">
        <v>16701500</v>
      </c>
      <c r="G65" s="17">
        <v>14504014.82</v>
      </c>
      <c r="H65" s="17">
        <v>0</v>
      </c>
      <c r="I65" s="17">
        <v>14504014.82</v>
      </c>
      <c r="J65" s="17">
        <v>0</v>
      </c>
      <c r="K65" s="17">
        <v>0</v>
      </c>
      <c r="L65" s="18">
        <f t="shared" si="6"/>
        <v>2197485.1799999997</v>
      </c>
      <c r="M65" s="18">
        <f t="shared" si="7"/>
        <v>2197485.1799999997</v>
      </c>
      <c r="N65" s="18">
        <f t="shared" si="8"/>
        <v>86.842587911265454</v>
      </c>
      <c r="O65" s="18">
        <f t="shared" si="9"/>
        <v>2197485.1799999997</v>
      </c>
      <c r="P65" s="18">
        <f t="shared" si="10"/>
        <v>2197485.1799999997</v>
      </c>
      <c r="Q65" s="18">
        <f t="shared" si="11"/>
        <v>86.842587911265454</v>
      </c>
      <c r="R65" s="6"/>
    </row>
    <row r="66" spans="1:18" ht="26.4">
      <c r="A66" s="14">
        <v>0</v>
      </c>
      <c r="B66" s="15" t="s">
        <v>136</v>
      </c>
      <c r="C66" s="16" t="s">
        <v>137</v>
      </c>
      <c r="D66" s="17">
        <v>120000</v>
      </c>
      <c r="E66" s="17">
        <v>120000</v>
      </c>
      <c r="F66" s="17">
        <v>120000</v>
      </c>
      <c r="G66" s="17">
        <v>72769.820000000007</v>
      </c>
      <c r="H66" s="17">
        <v>0</v>
      </c>
      <c r="I66" s="17">
        <v>72769.820000000007</v>
      </c>
      <c r="J66" s="17">
        <v>0</v>
      </c>
      <c r="K66" s="17">
        <v>0</v>
      </c>
      <c r="L66" s="18">
        <f t="shared" si="6"/>
        <v>47230.179999999993</v>
      </c>
      <c r="M66" s="18">
        <f t="shared" si="7"/>
        <v>47230.179999999993</v>
      </c>
      <c r="N66" s="18">
        <f t="shared" si="8"/>
        <v>60.641516666666675</v>
      </c>
      <c r="O66" s="18">
        <f t="shared" si="9"/>
        <v>47230.179999999993</v>
      </c>
      <c r="P66" s="18">
        <f t="shared" si="10"/>
        <v>47230.179999999993</v>
      </c>
      <c r="Q66" s="18">
        <f t="shared" si="11"/>
        <v>60.641516666666675</v>
      </c>
      <c r="R66" s="6"/>
    </row>
    <row r="67" spans="1:18" ht="26.4">
      <c r="A67" s="14">
        <v>0</v>
      </c>
      <c r="B67" s="15" t="s">
        <v>138</v>
      </c>
      <c r="C67" s="16" t="s">
        <v>139</v>
      </c>
      <c r="D67" s="17">
        <v>11800000</v>
      </c>
      <c r="E67" s="17">
        <v>15108000</v>
      </c>
      <c r="F67" s="17">
        <v>15108000</v>
      </c>
      <c r="G67" s="17">
        <v>13178000</v>
      </c>
      <c r="H67" s="17">
        <v>0</v>
      </c>
      <c r="I67" s="17">
        <v>13178000</v>
      </c>
      <c r="J67" s="17">
        <v>0</v>
      </c>
      <c r="K67" s="17">
        <v>0</v>
      </c>
      <c r="L67" s="18">
        <f t="shared" si="6"/>
        <v>1930000</v>
      </c>
      <c r="M67" s="18">
        <f t="shared" si="7"/>
        <v>1930000</v>
      </c>
      <c r="N67" s="18">
        <f t="shared" si="8"/>
        <v>87.225311093460419</v>
      </c>
      <c r="O67" s="18">
        <f t="shared" si="9"/>
        <v>1930000</v>
      </c>
      <c r="P67" s="18">
        <f t="shared" si="10"/>
        <v>1930000</v>
      </c>
      <c r="Q67" s="18">
        <f t="shared" si="11"/>
        <v>87.225311093460419</v>
      </c>
      <c r="R67" s="6"/>
    </row>
    <row r="68" spans="1:18" ht="26.4">
      <c r="A68" s="14">
        <v>0</v>
      </c>
      <c r="B68" s="15" t="s">
        <v>140</v>
      </c>
      <c r="C68" s="16" t="s">
        <v>141</v>
      </c>
      <c r="D68" s="17">
        <v>53500</v>
      </c>
      <c r="E68" s="17">
        <v>53500</v>
      </c>
      <c r="F68" s="17">
        <v>53500</v>
      </c>
      <c r="G68" s="17">
        <v>53245</v>
      </c>
      <c r="H68" s="17">
        <v>0</v>
      </c>
      <c r="I68" s="17">
        <v>53245</v>
      </c>
      <c r="J68" s="17">
        <v>0</v>
      </c>
      <c r="K68" s="17">
        <v>0</v>
      </c>
      <c r="L68" s="18">
        <f t="shared" si="6"/>
        <v>255</v>
      </c>
      <c r="M68" s="18">
        <f t="shared" si="7"/>
        <v>255</v>
      </c>
      <c r="N68" s="18">
        <f t="shared" si="8"/>
        <v>99.523364485981318</v>
      </c>
      <c r="O68" s="18">
        <f t="shared" si="9"/>
        <v>255</v>
      </c>
      <c r="P68" s="18">
        <f t="shared" si="10"/>
        <v>255</v>
      </c>
      <c r="Q68" s="18">
        <f t="shared" si="11"/>
        <v>99.523364485981318</v>
      </c>
      <c r="R68" s="6"/>
    </row>
    <row r="69" spans="1:18">
      <c r="A69" s="14">
        <v>0</v>
      </c>
      <c r="B69" s="15" t="s">
        <v>142</v>
      </c>
      <c r="C69" s="16" t="s">
        <v>143</v>
      </c>
      <c r="D69" s="17">
        <v>0</v>
      </c>
      <c r="E69" s="17">
        <v>1420000</v>
      </c>
      <c r="F69" s="17">
        <v>1420000</v>
      </c>
      <c r="G69" s="17">
        <v>1200000</v>
      </c>
      <c r="H69" s="17">
        <v>0</v>
      </c>
      <c r="I69" s="17">
        <v>1200000</v>
      </c>
      <c r="J69" s="17">
        <v>0</v>
      </c>
      <c r="K69" s="17">
        <v>0</v>
      </c>
      <c r="L69" s="18">
        <f t="shared" si="6"/>
        <v>220000</v>
      </c>
      <c r="M69" s="18">
        <f t="shared" si="7"/>
        <v>220000</v>
      </c>
      <c r="N69" s="18">
        <f t="shared" si="8"/>
        <v>84.507042253521121</v>
      </c>
      <c r="O69" s="18">
        <f t="shared" si="9"/>
        <v>220000</v>
      </c>
      <c r="P69" s="18">
        <f t="shared" si="10"/>
        <v>220000</v>
      </c>
      <c r="Q69" s="18">
        <f t="shared" si="11"/>
        <v>84.507042253521121</v>
      </c>
      <c r="R69" s="6"/>
    </row>
    <row r="70" spans="1:18">
      <c r="A70" s="14">
        <v>1</v>
      </c>
      <c r="B70" s="15" t="s">
        <v>144</v>
      </c>
      <c r="C70" s="16" t="s">
        <v>145</v>
      </c>
      <c r="D70" s="17">
        <v>22953000</v>
      </c>
      <c r="E70" s="17">
        <v>67238000</v>
      </c>
      <c r="F70" s="17">
        <v>67228000</v>
      </c>
      <c r="G70" s="17">
        <v>65200360.180000007</v>
      </c>
      <c r="H70" s="17">
        <v>0</v>
      </c>
      <c r="I70" s="17">
        <v>65200360.180000007</v>
      </c>
      <c r="J70" s="17">
        <v>0</v>
      </c>
      <c r="K70" s="17">
        <v>0</v>
      </c>
      <c r="L70" s="18">
        <f t="shared" si="6"/>
        <v>2027639.8199999928</v>
      </c>
      <c r="M70" s="18">
        <f t="shared" si="7"/>
        <v>2037639.8199999928</v>
      </c>
      <c r="N70" s="18">
        <f t="shared" si="8"/>
        <v>96.983935532813717</v>
      </c>
      <c r="O70" s="18">
        <f t="shared" si="9"/>
        <v>2037639.8199999928</v>
      </c>
      <c r="P70" s="18">
        <f t="shared" si="10"/>
        <v>2027639.8199999928</v>
      </c>
      <c r="Q70" s="18">
        <f t="shared" si="11"/>
        <v>96.983935532813717</v>
      </c>
      <c r="R70" s="6"/>
    </row>
    <row r="71" spans="1:18" ht="26.4">
      <c r="A71" s="14">
        <v>2</v>
      </c>
      <c r="B71" s="15" t="s">
        <v>146</v>
      </c>
      <c r="C71" s="16" t="s">
        <v>147</v>
      </c>
      <c r="D71" s="17">
        <v>650000</v>
      </c>
      <c r="E71" s="17">
        <v>5735000</v>
      </c>
      <c r="F71" s="17">
        <v>5735000</v>
      </c>
      <c r="G71" s="17">
        <v>4663772</v>
      </c>
      <c r="H71" s="17">
        <v>0</v>
      </c>
      <c r="I71" s="17">
        <v>4663772</v>
      </c>
      <c r="J71" s="17">
        <v>0</v>
      </c>
      <c r="K71" s="17">
        <v>0</v>
      </c>
      <c r="L71" s="18">
        <f t="shared" ref="L71:L84" si="12">F71-G71</f>
        <v>1071228</v>
      </c>
      <c r="M71" s="18">
        <f t="shared" ref="M71:M84" si="13">E71-G71</f>
        <v>1071228</v>
      </c>
      <c r="N71" s="18">
        <f t="shared" ref="N71:N84" si="14">IF(F71=0,0,(G71/F71)*100)</f>
        <v>81.321220575414117</v>
      </c>
      <c r="O71" s="18">
        <f t="shared" ref="O71:O84" si="15">E71-I71</f>
        <v>1071228</v>
      </c>
      <c r="P71" s="18">
        <f t="shared" ref="P71:P84" si="16">F71-I71</f>
        <v>1071228</v>
      </c>
      <c r="Q71" s="18">
        <f t="shared" ref="Q71:Q84" si="17">IF(F71=0,0,(I71/F71)*100)</f>
        <v>81.321220575414117</v>
      </c>
      <c r="R71" s="6"/>
    </row>
    <row r="72" spans="1:18" ht="26.4">
      <c r="A72" s="14">
        <v>0</v>
      </c>
      <c r="B72" s="15" t="s">
        <v>148</v>
      </c>
      <c r="C72" s="16" t="s">
        <v>149</v>
      </c>
      <c r="D72" s="17">
        <v>600000</v>
      </c>
      <c r="E72" s="17">
        <v>5685000</v>
      </c>
      <c r="F72" s="17">
        <v>5685000</v>
      </c>
      <c r="G72" s="17">
        <v>4663772</v>
      </c>
      <c r="H72" s="17">
        <v>0</v>
      </c>
      <c r="I72" s="17">
        <v>4663772</v>
      </c>
      <c r="J72" s="17">
        <v>0</v>
      </c>
      <c r="K72" s="17">
        <v>0</v>
      </c>
      <c r="L72" s="18">
        <f t="shared" si="12"/>
        <v>1021228</v>
      </c>
      <c r="M72" s="18">
        <f t="shared" si="13"/>
        <v>1021228</v>
      </c>
      <c r="N72" s="18">
        <f t="shared" si="14"/>
        <v>82.036446789797708</v>
      </c>
      <c r="O72" s="18">
        <f t="shared" si="15"/>
        <v>1021228</v>
      </c>
      <c r="P72" s="18">
        <f t="shared" si="16"/>
        <v>1021228</v>
      </c>
      <c r="Q72" s="18">
        <f t="shared" si="17"/>
        <v>82.036446789797708</v>
      </c>
      <c r="R72" s="6"/>
    </row>
    <row r="73" spans="1:18">
      <c r="A73" s="14">
        <v>0</v>
      </c>
      <c r="B73" s="15" t="s">
        <v>150</v>
      </c>
      <c r="C73" s="16" t="s">
        <v>151</v>
      </c>
      <c r="D73" s="17">
        <v>50000</v>
      </c>
      <c r="E73" s="17">
        <v>50000</v>
      </c>
      <c r="F73" s="17">
        <v>50000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8">
        <f t="shared" si="12"/>
        <v>50000</v>
      </c>
      <c r="M73" s="18">
        <f t="shared" si="13"/>
        <v>50000</v>
      </c>
      <c r="N73" s="18">
        <f t="shared" si="14"/>
        <v>0</v>
      </c>
      <c r="O73" s="18">
        <f t="shared" si="15"/>
        <v>50000</v>
      </c>
      <c r="P73" s="18">
        <f t="shared" si="16"/>
        <v>50000</v>
      </c>
      <c r="Q73" s="18">
        <f t="shared" si="17"/>
        <v>0</v>
      </c>
      <c r="R73" s="6"/>
    </row>
    <row r="74" spans="1:18">
      <c r="A74" s="14">
        <v>2</v>
      </c>
      <c r="B74" s="15" t="s">
        <v>152</v>
      </c>
      <c r="C74" s="16" t="s">
        <v>153</v>
      </c>
      <c r="D74" s="17">
        <v>19500000</v>
      </c>
      <c r="E74" s="17">
        <v>58700000</v>
      </c>
      <c r="F74" s="17">
        <v>58700000</v>
      </c>
      <c r="G74" s="17">
        <v>57834302.410000004</v>
      </c>
      <c r="H74" s="17">
        <v>0</v>
      </c>
      <c r="I74" s="17">
        <v>57834302.410000004</v>
      </c>
      <c r="J74" s="17">
        <v>0</v>
      </c>
      <c r="K74" s="17">
        <v>0</v>
      </c>
      <c r="L74" s="18">
        <f t="shared" si="12"/>
        <v>865697.58999999613</v>
      </c>
      <c r="M74" s="18">
        <f t="shared" si="13"/>
        <v>865697.58999999613</v>
      </c>
      <c r="N74" s="18">
        <f t="shared" si="14"/>
        <v>98.525217052810916</v>
      </c>
      <c r="O74" s="18">
        <f t="shared" si="15"/>
        <v>865697.58999999613</v>
      </c>
      <c r="P74" s="18">
        <f t="shared" si="16"/>
        <v>865697.58999999613</v>
      </c>
      <c r="Q74" s="18">
        <f t="shared" si="17"/>
        <v>98.525217052810916</v>
      </c>
      <c r="R74" s="6"/>
    </row>
    <row r="75" spans="1:18">
      <c r="A75" s="14">
        <v>0</v>
      </c>
      <c r="B75" s="15" t="s">
        <v>154</v>
      </c>
      <c r="C75" s="16" t="s">
        <v>155</v>
      </c>
      <c r="D75" s="17">
        <v>19500000</v>
      </c>
      <c r="E75" s="17">
        <v>58700000</v>
      </c>
      <c r="F75" s="17">
        <v>58700000</v>
      </c>
      <c r="G75" s="17">
        <v>57834302.410000004</v>
      </c>
      <c r="H75" s="17">
        <v>0</v>
      </c>
      <c r="I75" s="17">
        <v>57834302.410000004</v>
      </c>
      <c r="J75" s="17">
        <v>0</v>
      </c>
      <c r="K75" s="17">
        <v>0</v>
      </c>
      <c r="L75" s="18">
        <f t="shared" si="12"/>
        <v>865697.58999999613</v>
      </c>
      <c r="M75" s="18">
        <f t="shared" si="13"/>
        <v>865697.58999999613</v>
      </c>
      <c r="N75" s="18">
        <f t="shared" si="14"/>
        <v>98.525217052810916</v>
      </c>
      <c r="O75" s="18">
        <f t="shared" si="15"/>
        <v>865697.58999999613</v>
      </c>
      <c r="P75" s="18">
        <f t="shared" si="16"/>
        <v>865697.58999999613</v>
      </c>
      <c r="Q75" s="18">
        <f t="shared" si="17"/>
        <v>98.525217052810916</v>
      </c>
      <c r="R75" s="6"/>
    </row>
    <row r="76" spans="1:18">
      <c r="A76" s="14">
        <v>2</v>
      </c>
      <c r="B76" s="15" t="s">
        <v>156</v>
      </c>
      <c r="C76" s="16" t="s">
        <v>157</v>
      </c>
      <c r="D76" s="17">
        <v>143000</v>
      </c>
      <c r="E76" s="17">
        <v>143000</v>
      </c>
      <c r="F76" s="17">
        <v>143000</v>
      </c>
      <c r="G76" s="17">
        <v>142741.20000000001</v>
      </c>
      <c r="H76" s="17">
        <v>0</v>
      </c>
      <c r="I76" s="17">
        <v>142741.20000000001</v>
      </c>
      <c r="J76" s="17">
        <v>0</v>
      </c>
      <c r="K76" s="17">
        <v>0</v>
      </c>
      <c r="L76" s="18">
        <f t="shared" si="12"/>
        <v>258.79999999998836</v>
      </c>
      <c r="M76" s="18">
        <f t="shared" si="13"/>
        <v>258.79999999998836</v>
      </c>
      <c r="N76" s="18">
        <f t="shared" si="14"/>
        <v>99.819020979020991</v>
      </c>
      <c r="O76" s="18">
        <f t="shared" si="15"/>
        <v>258.79999999998836</v>
      </c>
      <c r="P76" s="18">
        <f t="shared" si="16"/>
        <v>258.79999999998836</v>
      </c>
      <c r="Q76" s="18">
        <f t="shared" si="17"/>
        <v>99.819020979020991</v>
      </c>
      <c r="R76" s="6"/>
    </row>
    <row r="77" spans="1:18" ht="26.4">
      <c r="A77" s="14">
        <v>0</v>
      </c>
      <c r="B77" s="15" t="s">
        <v>158</v>
      </c>
      <c r="C77" s="16" t="s">
        <v>159</v>
      </c>
      <c r="D77" s="17">
        <v>143000</v>
      </c>
      <c r="E77" s="17">
        <v>143000</v>
      </c>
      <c r="F77" s="17">
        <v>143000</v>
      </c>
      <c r="G77" s="17">
        <v>142741.20000000001</v>
      </c>
      <c r="H77" s="17">
        <v>0</v>
      </c>
      <c r="I77" s="17">
        <v>142741.20000000001</v>
      </c>
      <c r="J77" s="17">
        <v>0</v>
      </c>
      <c r="K77" s="17">
        <v>0</v>
      </c>
      <c r="L77" s="18">
        <f t="shared" si="12"/>
        <v>258.79999999998836</v>
      </c>
      <c r="M77" s="18">
        <f t="shared" si="13"/>
        <v>258.79999999998836</v>
      </c>
      <c r="N77" s="18">
        <f t="shared" si="14"/>
        <v>99.819020979020991</v>
      </c>
      <c r="O77" s="18">
        <f t="shared" si="15"/>
        <v>258.79999999998836</v>
      </c>
      <c r="P77" s="18">
        <f t="shared" si="16"/>
        <v>258.79999999998836</v>
      </c>
      <c r="Q77" s="18">
        <f t="shared" si="17"/>
        <v>99.819020979020991</v>
      </c>
      <c r="R77" s="6"/>
    </row>
    <row r="78" spans="1:18">
      <c r="A78" s="14">
        <v>2</v>
      </c>
      <c r="B78" s="15" t="s">
        <v>160</v>
      </c>
      <c r="C78" s="16" t="s">
        <v>161</v>
      </c>
      <c r="D78" s="17">
        <v>2650000</v>
      </c>
      <c r="E78" s="17">
        <v>2650000</v>
      </c>
      <c r="F78" s="17">
        <v>2650000</v>
      </c>
      <c r="G78" s="17">
        <v>2559544.5699999998</v>
      </c>
      <c r="H78" s="17">
        <v>0</v>
      </c>
      <c r="I78" s="17">
        <v>2559544.5699999998</v>
      </c>
      <c r="J78" s="17">
        <v>0</v>
      </c>
      <c r="K78" s="17">
        <v>0</v>
      </c>
      <c r="L78" s="18">
        <f t="shared" si="12"/>
        <v>90455.430000000168</v>
      </c>
      <c r="M78" s="18">
        <f t="shared" si="13"/>
        <v>90455.430000000168</v>
      </c>
      <c r="N78" s="18">
        <f t="shared" si="14"/>
        <v>96.586587547169799</v>
      </c>
      <c r="O78" s="18">
        <f t="shared" si="15"/>
        <v>90455.430000000168</v>
      </c>
      <c r="P78" s="18">
        <f t="shared" si="16"/>
        <v>90455.430000000168</v>
      </c>
      <c r="Q78" s="18">
        <f t="shared" si="17"/>
        <v>96.586587547169799</v>
      </c>
      <c r="R78" s="6"/>
    </row>
    <row r="79" spans="1:18">
      <c r="A79" s="14">
        <v>0</v>
      </c>
      <c r="B79" s="15" t="s">
        <v>162</v>
      </c>
      <c r="C79" s="16" t="s">
        <v>163</v>
      </c>
      <c r="D79" s="17">
        <v>2650000</v>
      </c>
      <c r="E79" s="17">
        <v>2650000</v>
      </c>
      <c r="F79" s="17">
        <v>2650000</v>
      </c>
      <c r="G79" s="17">
        <v>2559544.5699999998</v>
      </c>
      <c r="H79" s="17">
        <v>0</v>
      </c>
      <c r="I79" s="17">
        <v>2559544.5699999998</v>
      </c>
      <c r="J79" s="17">
        <v>0</v>
      </c>
      <c r="K79" s="17">
        <v>0</v>
      </c>
      <c r="L79" s="18">
        <f t="shared" si="12"/>
        <v>90455.430000000168</v>
      </c>
      <c r="M79" s="18">
        <f t="shared" si="13"/>
        <v>90455.430000000168</v>
      </c>
      <c r="N79" s="18">
        <f t="shared" si="14"/>
        <v>96.586587547169799</v>
      </c>
      <c r="O79" s="18">
        <f t="shared" si="15"/>
        <v>90455.430000000168</v>
      </c>
      <c r="P79" s="18">
        <f t="shared" si="16"/>
        <v>90455.430000000168</v>
      </c>
      <c r="Q79" s="18">
        <f t="shared" si="17"/>
        <v>96.586587547169799</v>
      </c>
      <c r="R79" s="6"/>
    </row>
    <row r="80" spans="1:18">
      <c r="A80" s="14">
        <v>2</v>
      </c>
      <c r="B80" s="15" t="s">
        <v>164</v>
      </c>
      <c r="C80" s="16" t="s">
        <v>165</v>
      </c>
      <c r="D80" s="17">
        <v>10000</v>
      </c>
      <c r="E80" s="17">
        <v>10000</v>
      </c>
      <c r="F80" s="17">
        <v>10000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8">
        <f t="shared" si="12"/>
        <v>10000</v>
      </c>
      <c r="M80" s="18">
        <f t="shared" si="13"/>
        <v>10000</v>
      </c>
      <c r="N80" s="18">
        <f t="shared" si="14"/>
        <v>0</v>
      </c>
      <c r="O80" s="18">
        <f t="shared" si="15"/>
        <v>10000</v>
      </c>
      <c r="P80" s="18">
        <f t="shared" si="16"/>
        <v>10000</v>
      </c>
      <c r="Q80" s="18">
        <f t="shared" si="17"/>
        <v>0</v>
      </c>
      <c r="R80" s="6"/>
    </row>
    <row r="81" spans="1:18">
      <c r="A81" s="14">
        <v>0</v>
      </c>
      <c r="B81" s="15" t="s">
        <v>166</v>
      </c>
      <c r="C81" s="16" t="s">
        <v>167</v>
      </c>
      <c r="D81" s="17">
        <v>10000</v>
      </c>
      <c r="E81" s="17">
        <v>10000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8">
        <f t="shared" si="12"/>
        <v>0</v>
      </c>
      <c r="M81" s="18">
        <f t="shared" si="13"/>
        <v>10000</v>
      </c>
      <c r="N81" s="18">
        <f t="shared" si="14"/>
        <v>0</v>
      </c>
      <c r="O81" s="18">
        <f t="shared" si="15"/>
        <v>10000</v>
      </c>
      <c r="P81" s="18">
        <f t="shared" si="16"/>
        <v>0</v>
      </c>
      <c r="Q81" s="18">
        <f t="shared" si="17"/>
        <v>0</v>
      </c>
      <c r="R81" s="6"/>
    </row>
    <row r="82" spans="1:18">
      <c r="A82" s="14">
        <v>1</v>
      </c>
      <c r="B82" s="15" t="s">
        <v>168</v>
      </c>
      <c r="C82" s="16" t="s">
        <v>169</v>
      </c>
      <c r="D82" s="17">
        <v>0</v>
      </c>
      <c r="E82" s="17">
        <v>32700000</v>
      </c>
      <c r="F82" s="17">
        <v>0</v>
      </c>
      <c r="G82" s="17">
        <v>30681427.199999999</v>
      </c>
      <c r="H82" s="17">
        <v>0</v>
      </c>
      <c r="I82" s="17">
        <v>30681427.199999999</v>
      </c>
      <c r="J82" s="17">
        <v>0</v>
      </c>
      <c r="K82" s="17">
        <v>0</v>
      </c>
      <c r="L82" s="18">
        <f t="shared" si="12"/>
        <v>-30681427.199999999</v>
      </c>
      <c r="M82" s="18">
        <f t="shared" si="13"/>
        <v>2018572.8000000007</v>
      </c>
      <c r="N82" s="18">
        <f t="shared" si="14"/>
        <v>0</v>
      </c>
      <c r="O82" s="18">
        <f t="shared" si="15"/>
        <v>2018572.8000000007</v>
      </c>
      <c r="P82" s="18">
        <f t="shared" si="16"/>
        <v>-30681427.199999999</v>
      </c>
      <c r="Q82" s="18">
        <f t="shared" si="17"/>
        <v>0</v>
      </c>
      <c r="R82" s="6"/>
    </row>
    <row r="83" spans="1:18" ht="39.6">
      <c r="A83" s="14">
        <v>2</v>
      </c>
      <c r="B83" s="15" t="s">
        <v>170</v>
      </c>
      <c r="C83" s="16" t="s">
        <v>171</v>
      </c>
      <c r="D83" s="17">
        <v>0</v>
      </c>
      <c r="E83" s="17">
        <v>32700000</v>
      </c>
      <c r="F83" s="17">
        <v>0</v>
      </c>
      <c r="G83" s="17">
        <v>30681427.199999999</v>
      </c>
      <c r="H83" s="17">
        <v>0</v>
      </c>
      <c r="I83" s="17">
        <v>30681427.199999999</v>
      </c>
      <c r="J83" s="17">
        <v>0</v>
      </c>
      <c r="K83" s="17">
        <v>0</v>
      </c>
      <c r="L83" s="18">
        <f t="shared" si="12"/>
        <v>-30681427.199999999</v>
      </c>
      <c r="M83" s="18">
        <f t="shared" si="13"/>
        <v>2018572.8000000007</v>
      </c>
      <c r="N83" s="18">
        <f t="shared" si="14"/>
        <v>0</v>
      </c>
      <c r="O83" s="18">
        <f t="shared" si="15"/>
        <v>2018572.8000000007</v>
      </c>
      <c r="P83" s="18">
        <f t="shared" si="16"/>
        <v>-30681427.199999999</v>
      </c>
      <c r="Q83" s="18">
        <f t="shared" si="17"/>
        <v>0</v>
      </c>
      <c r="R83" s="6"/>
    </row>
    <row r="84" spans="1:18">
      <c r="A84" s="14">
        <v>1</v>
      </c>
      <c r="B84" s="15" t="s">
        <v>172</v>
      </c>
      <c r="C84" s="16" t="s">
        <v>173</v>
      </c>
      <c r="D84" s="17">
        <v>573630301</v>
      </c>
      <c r="E84" s="17">
        <v>835548071.6400001</v>
      </c>
      <c r="F84" s="17">
        <v>816779087.78999996</v>
      </c>
      <c r="G84" s="17">
        <v>692726711.49000025</v>
      </c>
      <c r="H84" s="17">
        <v>0</v>
      </c>
      <c r="I84" s="17">
        <v>717574756.34000051</v>
      </c>
      <c r="J84" s="17">
        <v>0</v>
      </c>
      <c r="K84" s="17">
        <v>120175.34</v>
      </c>
      <c r="L84" s="18">
        <f t="shared" si="12"/>
        <v>124052376.29999971</v>
      </c>
      <c r="M84" s="18">
        <f t="shared" si="13"/>
        <v>142821360.14999986</v>
      </c>
      <c r="N84" s="18">
        <f t="shared" si="14"/>
        <v>84.812003863167647</v>
      </c>
      <c r="O84" s="18">
        <f t="shared" si="15"/>
        <v>117973315.29999959</v>
      </c>
      <c r="P84" s="18">
        <f t="shared" si="16"/>
        <v>99204331.449999452</v>
      </c>
      <c r="Q84" s="18">
        <f t="shared" si="17"/>
        <v>87.854202815302045</v>
      </c>
      <c r="R84" s="6"/>
    </row>
    <row r="86" spans="1:18">
      <c r="B86" s="11"/>
      <c r="C86" s="9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94" spans="1:18" hidden="1"/>
  </sheetData>
  <mergeCells count="2">
    <mergeCell ref="B2:Q2"/>
    <mergeCell ref="B3:Q3"/>
  </mergeCells>
  <conditionalFormatting sqref="B7:B84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84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84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84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84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84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84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84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84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84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84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84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84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84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84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84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86:B95">
    <cfRule type="expression" dxfId="47" priority="46" stopIfTrue="1">
      <formula>A86=1</formula>
    </cfRule>
    <cfRule type="expression" dxfId="46" priority="47" stopIfTrue="1">
      <formula>A86=2</formula>
    </cfRule>
    <cfRule type="expression" dxfId="45" priority="48" stopIfTrue="1">
      <formula>A86=3</formula>
    </cfRule>
  </conditionalFormatting>
  <conditionalFormatting sqref="C86:C95">
    <cfRule type="expression" dxfId="44" priority="43" stopIfTrue="1">
      <formula>A86=1</formula>
    </cfRule>
    <cfRule type="expression" dxfId="43" priority="44" stopIfTrue="1">
      <formula>A86=2</formula>
    </cfRule>
    <cfRule type="expression" dxfId="42" priority="45" stopIfTrue="1">
      <formula>A86=3</formula>
    </cfRule>
  </conditionalFormatting>
  <conditionalFormatting sqref="D86:D95">
    <cfRule type="expression" dxfId="41" priority="40" stopIfTrue="1">
      <formula>A86=1</formula>
    </cfRule>
    <cfRule type="expression" dxfId="40" priority="41" stopIfTrue="1">
      <formula>A86=2</formula>
    </cfRule>
    <cfRule type="expression" dxfId="39" priority="42" stopIfTrue="1">
      <formula>A86=3</formula>
    </cfRule>
  </conditionalFormatting>
  <conditionalFormatting sqref="E86:E95">
    <cfRule type="expression" dxfId="38" priority="37" stopIfTrue="1">
      <formula>A86=1</formula>
    </cfRule>
    <cfRule type="expression" dxfId="37" priority="38" stopIfTrue="1">
      <formula>A86=2</formula>
    </cfRule>
    <cfRule type="expression" dxfId="36" priority="39" stopIfTrue="1">
      <formula>A86=3</formula>
    </cfRule>
  </conditionalFormatting>
  <conditionalFormatting sqref="F86:F95">
    <cfRule type="expression" dxfId="35" priority="34" stopIfTrue="1">
      <formula>A86=1</formula>
    </cfRule>
    <cfRule type="expression" dxfId="34" priority="35" stopIfTrue="1">
      <formula>A86=2</formula>
    </cfRule>
    <cfRule type="expression" dxfId="33" priority="36" stopIfTrue="1">
      <formula>A86=3</formula>
    </cfRule>
  </conditionalFormatting>
  <conditionalFormatting sqref="G86:G95">
    <cfRule type="expression" dxfId="32" priority="31" stopIfTrue="1">
      <formula>A86=1</formula>
    </cfRule>
    <cfRule type="expression" dxfId="31" priority="32" stopIfTrue="1">
      <formula>A86=2</formula>
    </cfRule>
    <cfRule type="expression" dxfId="30" priority="33" stopIfTrue="1">
      <formula>A86=3</formula>
    </cfRule>
  </conditionalFormatting>
  <conditionalFormatting sqref="H86:H95">
    <cfRule type="expression" dxfId="29" priority="28" stopIfTrue="1">
      <formula>A86=1</formula>
    </cfRule>
    <cfRule type="expression" dxfId="28" priority="29" stopIfTrue="1">
      <formula>A86=2</formula>
    </cfRule>
    <cfRule type="expression" dxfId="27" priority="30" stopIfTrue="1">
      <formula>A86=3</formula>
    </cfRule>
  </conditionalFormatting>
  <conditionalFormatting sqref="I86:I95">
    <cfRule type="expression" dxfId="26" priority="25" stopIfTrue="1">
      <formula>A86=1</formula>
    </cfRule>
    <cfRule type="expression" dxfId="25" priority="26" stopIfTrue="1">
      <formula>A86=2</formula>
    </cfRule>
    <cfRule type="expression" dxfId="24" priority="27" stopIfTrue="1">
      <formula>A86=3</formula>
    </cfRule>
  </conditionalFormatting>
  <conditionalFormatting sqref="J86:J95">
    <cfRule type="expression" dxfId="23" priority="22" stopIfTrue="1">
      <formula>A86=1</formula>
    </cfRule>
    <cfRule type="expression" dxfId="22" priority="23" stopIfTrue="1">
      <formula>A86=2</formula>
    </cfRule>
    <cfRule type="expression" dxfId="21" priority="24" stopIfTrue="1">
      <formula>A86=3</formula>
    </cfRule>
  </conditionalFormatting>
  <conditionalFormatting sqref="K86:K95">
    <cfRule type="expression" dxfId="20" priority="19" stopIfTrue="1">
      <formula>A86=1</formula>
    </cfRule>
    <cfRule type="expression" dxfId="19" priority="20" stopIfTrue="1">
      <formula>A86=2</formula>
    </cfRule>
    <cfRule type="expression" dxfId="18" priority="21" stopIfTrue="1">
      <formula>A86=3</formula>
    </cfRule>
  </conditionalFormatting>
  <conditionalFormatting sqref="L86:L95">
    <cfRule type="expression" dxfId="17" priority="16" stopIfTrue="1">
      <formula>A86=1</formula>
    </cfRule>
    <cfRule type="expression" dxfId="16" priority="17" stopIfTrue="1">
      <formula>A86=2</formula>
    </cfRule>
    <cfRule type="expression" dxfId="15" priority="18" stopIfTrue="1">
      <formula>A86=3</formula>
    </cfRule>
  </conditionalFormatting>
  <conditionalFormatting sqref="M86:M95">
    <cfRule type="expression" dxfId="14" priority="13" stopIfTrue="1">
      <formula>A86=1</formula>
    </cfRule>
    <cfRule type="expression" dxfId="13" priority="14" stopIfTrue="1">
      <formula>A86=2</formula>
    </cfRule>
    <cfRule type="expression" dxfId="12" priority="15" stopIfTrue="1">
      <formula>A86=3</formula>
    </cfRule>
  </conditionalFormatting>
  <conditionalFormatting sqref="N86:N95">
    <cfRule type="expression" dxfId="11" priority="10" stopIfTrue="1">
      <formula>A86=1</formula>
    </cfRule>
    <cfRule type="expression" dxfId="10" priority="11" stopIfTrue="1">
      <formula>A86=2</formula>
    </cfRule>
    <cfRule type="expression" dxfId="9" priority="12" stopIfTrue="1">
      <formula>A86=3</formula>
    </cfRule>
  </conditionalFormatting>
  <conditionalFormatting sqref="O86:O95">
    <cfRule type="expression" dxfId="8" priority="7" stopIfTrue="1">
      <formula>A86=1</formula>
    </cfRule>
    <cfRule type="expression" dxfId="7" priority="8" stopIfTrue="1">
      <formula>A86=2</formula>
    </cfRule>
    <cfRule type="expression" dxfId="6" priority="9" stopIfTrue="1">
      <formula>A86=3</formula>
    </cfRule>
  </conditionalFormatting>
  <conditionalFormatting sqref="P86:P95">
    <cfRule type="expression" dxfId="5" priority="4" stopIfTrue="1">
      <formula>A86=1</formula>
    </cfRule>
    <cfRule type="expression" dxfId="4" priority="5" stopIfTrue="1">
      <formula>A86=2</formula>
    </cfRule>
    <cfRule type="expression" dxfId="3" priority="6" stopIfTrue="1">
      <formula>A86=3</formula>
    </cfRule>
  </conditionalFormatting>
  <conditionalFormatting sqref="Q86:Q95">
    <cfRule type="expression" dxfId="2" priority="1" stopIfTrue="1">
      <formula>A86=1</formula>
    </cfRule>
    <cfRule type="expression" dxfId="1" priority="2" stopIfTrue="1">
      <formula>A86=2</formula>
    </cfRule>
    <cfRule type="expression" dxfId="0" priority="3" stopIfTrue="1">
      <formula>A86=3</formula>
    </cfRule>
  </conditionalFormatting>
  <pageMargins left="0.32" right="0.33" top="0.39370078740157499" bottom="0.39370078740157499" header="0" footer="0"/>
  <pageSetup paperSize="9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analiz_vd0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FU</cp:lastModifiedBy>
  <cp:lastPrinted>2025-01-17T08:44:15Z</cp:lastPrinted>
  <dcterms:created xsi:type="dcterms:W3CDTF">2025-01-17T08:41:36Z</dcterms:created>
  <dcterms:modified xsi:type="dcterms:W3CDTF">2025-01-17T11:35:45Z</dcterms:modified>
</cp:coreProperties>
</file>